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1" activeTab="1"/>
  </bookViews>
  <sheets>
    <sheet name="Příprava rozpisu" sheetId="1" state="hidden" r:id="rId1"/>
    <sheet name="Rozpis pro tisk" sheetId="2" r:id="rId2"/>
  </sheets>
  <definedNames>
    <definedName name="_xlnm.Print_Titles" localSheetId="1">'Rozpis pro tisk'!$1:$2</definedName>
    <definedName name="_xlnm.Print_Area" localSheetId="1">'Rozpis pro tisk'!$A$1:$K$86</definedName>
  </definedNames>
  <calcPr fullCalcOnLoad="1"/>
</workbook>
</file>

<file path=xl/sharedStrings.xml><?xml version="1.0" encoding="utf-8"?>
<sst xmlns="http://schemas.openxmlformats.org/spreadsheetml/2006/main" count="93" uniqueCount="80">
  <si>
    <t>small</t>
  </si>
  <si>
    <t>tisk</t>
  </si>
  <si>
    <t>Svaz zápasu České republiky</t>
  </si>
  <si>
    <t xml:space="preserve">                                                                                   VV SZČR</t>
  </si>
  <si>
    <t>SVAZ ZÁPASU ČESKÉ REPUBLIKY</t>
  </si>
  <si>
    <t>vydává</t>
  </si>
  <si>
    <t>R O Z P I S</t>
  </si>
  <si>
    <t>a pověřuje jejich uspořádáním oddíl zápasu T.J. Sokol Hodonín</t>
  </si>
  <si>
    <t>Věkové kategorie - styl:</t>
  </si>
  <si>
    <t>mladší žáci, žáci přípravka "A", žáci přípravka "B", žáci přípravka "C" - vše zápas řecko-římský</t>
  </si>
  <si>
    <t>Pořadatel:</t>
  </si>
  <si>
    <t>T.J. Sokol Hodonín</t>
  </si>
  <si>
    <t>Datum soutěže:</t>
  </si>
  <si>
    <t>Místo konání soutěže:</t>
  </si>
  <si>
    <t>sportovní hala TEZA, Lipová alej 4110/23, 695 01 Hodonín</t>
  </si>
  <si>
    <t>Ředitel soutěže:</t>
  </si>
  <si>
    <t>Mgr. Michal Vrzal</t>
  </si>
  <si>
    <t>Organ. pracovník:</t>
  </si>
  <si>
    <t>Mgr. Jiří Baják</t>
  </si>
  <si>
    <t>tel. 728 151 788, e-mail: zapas.hodonin@centrum.cz</t>
  </si>
  <si>
    <t>Úřední lékař:</t>
  </si>
  <si>
    <t>lékaře zajistí pořadatel</t>
  </si>
  <si>
    <t>Hlavní rozhodčí:</t>
  </si>
  <si>
    <t>Vladimír Komorný</t>
  </si>
  <si>
    <t>Sbor rozhodčích:</t>
  </si>
  <si>
    <t xml:space="preserve">deleguje KR Jm OSKZ </t>
  </si>
  <si>
    <t>Tabulkový rozhodčí:</t>
  </si>
  <si>
    <t>Zástupce svazu:</t>
  </si>
  <si>
    <t>není delegován</t>
  </si>
  <si>
    <t xml:space="preserve">  </t>
  </si>
  <si>
    <t>Počet žíněnek:</t>
  </si>
  <si>
    <t>Věková kategorie:</t>
  </si>
  <si>
    <t>Váhové kategorie:</t>
  </si>
  <si>
    <t>Délka střetnutí:</t>
  </si>
  <si>
    <t>2 x 2 minuty, přestávka mezi poločasem utkání (periodami) je 30 vteřin</t>
  </si>
  <si>
    <t>Předpis:</t>
  </si>
  <si>
    <r>
      <t xml:space="preserve">Zápasí se dle pravidel UWW a všech jejich doplňků a dle Soutěžního řádu SZČR a všech jeho doplňků, </t>
    </r>
    <r>
      <rPr>
        <b/>
        <u val="single"/>
        <sz val="12"/>
        <rFont val="Times New Roman"/>
        <family val="1"/>
      </rPr>
      <t>párování:</t>
    </r>
    <r>
      <rPr>
        <b/>
        <sz val="12"/>
        <rFont val="Times New Roman"/>
        <family val="1"/>
      </rPr>
      <t xml:space="preserve"> do 5 závodníků = každý s každým / 6 a více závodníků = skupiny A-B, dvě porážky </t>
    </r>
  </si>
  <si>
    <t>Startovné:</t>
  </si>
  <si>
    <t>Ubytování:</t>
  </si>
  <si>
    <t>Místo ubytování:</t>
  </si>
  <si>
    <t>Ceny:</t>
  </si>
  <si>
    <t>Závodníci na 1. až 3. místě obdrží medaili, první tři vítězná družstva Velké ceny Hodonína</t>
  </si>
  <si>
    <t>získají pohár, přičemž se hodnotí všichni závodníci umístění do 10. místa v turnaji;</t>
  </si>
  <si>
    <t>v každé věkové kategorii bude vyhodnocen a oceněn nejtechničtější zápasník turnaje</t>
  </si>
  <si>
    <t>Časový program:</t>
  </si>
  <si>
    <t xml:space="preserve">                    20:00    posezení trenérů s občerstvením</t>
  </si>
  <si>
    <t xml:space="preserve">   </t>
  </si>
  <si>
    <t>Ředitel soutěže s hlavním rozhodčím mohou v případě potřeby upravit časový program.</t>
  </si>
  <si>
    <t>Poznámka:</t>
  </si>
  <si>
    <t xml:space="preserve">V nejmenovaných bodech platí ustanovení "Soutěžního řádu SZČR" a všech jeho doplňků, včetně </t>
  </si>
  <si>
    <t>předpisů s nimi souvisejících.</t>
  </si>
  <si>
    <t>Zvláštní ustanovení:</t>
  </si>
  <si>
    <t xml:space="preserve">   předseda oddílu                                                                             předseda STK SZČR</t>
  </si>
  <si>
    <t>ZA ODLOŽENÉ VĚCI A PŘÍPADNÉ ZTRÁTY POŘADATEL NERUČÍ!</t>
  </si>
  <si>
    <t>Zpracoval:</t>
  </si>
  <si>
    <t xml:space="preserve"> Vladimír Komorný                                                                               Ing. Libor Bílek</t>
  </si>
  <si>
    <t>Velká cena Hodonína v zápase řecko-římském pro rok 2016</t>
  </si>
  <si>
    <t>mladší žáci - ročníky 2003 a 2004</t>
  </si>
  <si>
    <t>žáci přípravka "A" - ročníky 2005 a 2006</t>
  </si>
  <si>
    <t>žáci přípravka "B" - ročníky 2007 a 2008</t>
  </si>
  <si>
    <t>žáci přípravka "C" - ročníky 2009 a 2010</t>
  </si>
  <si>
    <t>80,- Kč, zahraniční účastníci startovné neplatí</t>
  </si>
  <si>
    <t>Požadavky na zajištění ubytování, včetně zájmu o přespání v tělocvičně, sdělit organizačnímu pracovníkovi nejpozději do 28.3.2016</t>
  </si>
  <si>
    <t>Místo hotelového ubytování  bude upřesněno po dodání přihlášek, je možnost přespat v tělocvičně ve vlastním spacáku za poplatek 50,- Kč</t>
  </si>
  <si>
    <t>22-25kg, 28kg, 31kg, 35kg, 39kg, 43kg, 47kg, 52kg, 57kg, 63kg, 70kg, 70-80kg</t>
  </si>
  <si>
    <t>20-22kg, 25kg, 28kg, 31kg, 35kg, 39kg, 43kg, 47kg, 52kg, 57kg, 57-63kg</t>
  </si>
  <si>
    <t>18-20kg, 22kg, 25kg, 28kg, 31kg, 35kg, 39kg, 43kg, 47kg, 47-52kg</t>
  </si>
  <si>
    <t>15.2.2016 Mgr. Jiří Baják</t>
  </si>
  <si>
    <t xml:space="preserve">          17° 06´ 46.8´´ E</t>
  </si>
  <si>
    <t xml:space="preserve">                                          GPS: 48° 51´ 5.568´´  N     17° 7´ 31.889´´ E</t>
  </si>
  <si>
    <t xml:space="preserve">GPS: 48° 51´ 46.1´´ N </t>
  </si>
  <si>
    <t>31-35kg, 39kg, 43kg, 47kg, 52kg, 57kg, 63kg, 63-70kg</t>
  </si>
  <si>
    <t>8.4.2016:    17:30 - 19:00 registrace, lékařská prohlídka, kontrola hmotnosti a losování - proběhne</t>
  </si>
  <si>
    <t xml:space="preserve">                                           ve sportovní hale SOKOLOVNA, Velkomoravská 2, 695 01 Hodonín,</t>
  </si>
  <si>
    <t>9.4.2016:    08:00 - 09:00 registrace, lékařská prohlídka, kontrola hmotnosti a losování</t>
  </si>
  <si>
    <t xml:space="preserve">                    09:00 - 10:00 příprava tabulek</t>
  </si>
  <si>
    <t xml:space="preserve">                    10:00 - 10:15 porada trenérů a rozhodčích</t>
  </si>
  <si>
    <t xml:space="preserve">                    10:30 slavnostní zahájení soutěže, vylučovací boje, finálové boje</t>
  </si>
  <si>
    <t>Ing. Libor Bílek, Anna Švejdová + 1</t>
  </si>
  <si>
    <t>Rozpis schválila STK SZČR dne 19.02.2016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</si>
</sst>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d/mm/yyyy"/>
  </numFmts>
  <fonts count="5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u val="single"/>
      <sz val="22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4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6" fillId="0" borderId="0" xfId="45" applyFont="1" applyAlignment="1">
      <alignment vertical="center"/>
      <protection/>
    </xf>
    <xf numFmtId="0" fontId="6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172" fontId="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90"/>
  <sheetViews>
    <sheetView zoomScale="80" zoomScaleNormal="80" zoomScalePageLayoutView="0" workbookViewId="0" topLeftCell="A142">
      <selection activeCell="A160" sqref="A160"/>
    </sheetView>
  </sheetViews>
  <sheetFormatPr defaultColWidth="9.140625" defaultRowHeight="12.75"/>
  <cols>
    <col min="2" max="2" width="10.140625" style="0" customWidth="1"/>
    <col min="3" max="3" width="14.421875" style="0" customWidth="1"/>
    <col min="16" max="16" width="9.140625" style="1" customWidth="1"/>
    <col min="22" max="22" width="18.421875" style="0" customWidth="1"/>
    <col min="31" max="31" width="11.7109375" style="0" customWidth="1"/>
    <col min="32" max="32" width="15.57421875" style="0" customWidth="1"/>
    <col min="40" max="40" width="13.28125" style="2" customWidth="1"/>
    <col min="65" max="65" width="14.8515625" style="0" customWidth="1"/>
  </cols>
  <sheetData>
    <row r="1" spans="1:39" ht="12.75">
      <c r="A1" t="e">
        <f>#REF!</f>
        <v>#REF!</v>
      </c>
      <c r="F1" t="e">
        <f>#REF!</f>
        <v>#REF!</v>
      </c>
      <c r="AC1" s="3"/>
      <c r="AD1" t="e">
        <f>A1</f>
        <v>#REF!</v>
      </c>
      <c r="AM1" s="2" t="e">
        <f>F1</f>
        <v>#REF!</v>
      </c>
    </row>
    <row r="2" ht="12.75">
      <c r="AC2" s="3"/>
    </row>
    <row r="3" ht="12.75">
      <c r="AC3" s="3"/>
    </row>
    <row r="4" ht="12.75">
      <c r="AC4" s="3"/>
    </row>
    <row r="5" spans="1:39" ht="12.75">
      <c r="A5" s="33" t="e">
        <f>#REF!</f>
        <v>#REF!</v>
      </c>
      <c r="B5" s="33"/>
      <c r="C5" s="33"/>
      <c r="D5" s="33"/>
      <c r="E5" s="33"/>
      <c r="F5" s="33"/>
      <c r="G5" s="33"/>
      <c r="H5" s="33"/>
      <c r="I5" s="33"/>
      <c r="J5" s="33"/>
      <c r="AC5" s="3"/>
      <c r="AD5" s="32" t="e">
        <f>A5</f>
        <v>#REF!</v>
      </c>
      <c r="AE5" s="32"/>
      <c r="AF5" s="32"/>
      <c r="AG5" s="32"/>
      <c r="AH5" s="32"/>
      <c r="AI5" s="32"/>
      <c r="AJ5" s="32"/>
      <c r="AK5" s="32"/>
      <c r="AL5" s="32"/>
      <c r="AM5" s="32"/>
    </row>
    <row r="6" spans="29:44" ht="12.75">
      <c r="AC6" s="3"/>
      <c r="AP6" t="e">
        <f>#REF!</f>
        <v>#REF!</v>
      </c>
      <c r="AR6" t="e">
        <f>#REF!</f>
        <v>#REF!</v>
      </c>
    </row>
    <row r="7" spans="1:39" ht="12.75">
      <c r="A7" s="33" t="e">
        <f>#REF!</f>
        <v>#REF!</v>
      </c>
      <c r="B7" s="33"/>
      <c r="C7" s="33"/>
      <c r="D7" s="33"/>
      <c r="E7" s="33"/>
      <c r="F7" s="33"/>
      <c r="G7" s="33"/>
      <c r="H7" s="33"/>
      <c r="I7" s="33"/>
      <c r="J7" s="33"/>
      <c r="AC7" s="3"/>
      <c r="AD7" s="32" t="e">
        <f>A7</f>
        <v>#REF!</v>
      </c>
      <c r="AE7" s="32"/>
      <c r="AF7" s="32"/>
      <c r="AG7" s="32"/>
      <c r="AH7" s="32"/>
      <c r="AI7" s="32"/>
      <c r="AJ7" s="32"/>
      <c r="AK7" s="32"/>
      <c r="AL7" s="32"/>
      <c r="AM7" s="32"/>
    </row>
    <row r="8" spans="29:85" ht="12.75">
      <c r="AC8" s="3"/>
      <c r="AP8" s="5">
        <v>1</v>
      </c>
      <c r="AQ8" s="5">
        <f>AP8+1</f>
        <v>2</v>
      </c>
      <c r="AR8" s="5">
        <f aca="true" t="shared" si="0" ref="AR8:BI8">AQ8+1</f>
        <v>3</v>
      </c>
      <c r="AS8" s="5">
        <f t="shared" si="0"/>
        <v>4</v>
      </c>
      <c r="AT8" s="5">
        <f t="shared" si="0"/>
        <v>5</v>
      </c>
      <c r="AU8" s="5">
        <f t="shared" si="0"/>
        <v>6</v>
      </c>
      <c r="AV8" s="5">
        <f t="shared" si="0"/>
        <v>7</v>
      </c>
      <c r="AW8" s="5">
        <f t="shared" si="0"/>
        <v>8</v>
      </c>
      <c r="AX8" s="5">
        <f t="shared" si="0"/>
        <v>9</v>
      </c>
      <c r="AY8" s="5">
        <f t="shared" si="0"/>
        <v>10</v>
      </c>
      <c r="AZ8" s="5">
        <f t="shared" si="0"/>
        <v>11</v>
      </c>
      <c r="BA8" s="5">
        <f t="shared" si="0"/>
        <v>12</v>
      </c>
      <c r="BB8" s="5">
        <f>BA8+1</f>
        <v>13</v>
      </c>
      <c r="BC8" s="5">
        <f t="shared" si="0"/>
        <v>14</v>
      </c>
      <c r="BD8" s="5">
        <f t="shared" si="0"/>
        <v>15</v>
      </c>
      <c r="BE8" s="5">
        <f t="shared" si="0"/>
        <v>16</v>
      </c>
      <c r="BF8" s="5">
        <f t="shared" si="0"/>
        <v>17</v>
      </c>
      <c r="BG8" s="5">
        <f t="shared" si="0"/>
        <v>18</v>
      </c>
      <c r="BH8" s="5">
        <f t="shared" si="0"/>
        <v>19</v>
      </c>
      <c r="BI8" s="5">
        <f t="shared" si="0"/>
        <v>20</v>
      </c>
      <c r="BK8" s="5" t="e">
        <f>AO10</f>
        <v>#REF!</v>
      </c>
      <c r="BL8" s="1" t="e">
        <f>#REF!</f>
        <v>#REF!</v>
      </c>
      <c r="BM8" t="e">
        <f>#REF!</f>
        <v>#REF!</v>
      </c>
      <c r="BN8" s="5">
        <v>1</v>
      </c>
      <c r="BO8" s="5">
        <f aca="true" t="shared" si="1" ref="BO8:CG8">BN8+1</f>
        <v>2</v>
      </c>
      <c r="BP8" s="5">
        <f t="shared" si="1"/>
        <v>3</v>
      </c>
      <c r="BQ8" s="5">
        <f t="shared" si="1"/>
        <v>4</v>
      </c>
      <c r="BR8" s="5">
        <f t="shared" si="1"/>
        <v>5</v>
      </c>
      <c r="BS8" s="5">
        <f t="shared" si="1"/>
        <v>6</v>
      </c>
      <c r="BT8" s="5">
        <f t="shared" si="1"/>
        <v>7</v>
      </c>
      <c r="BU8" s="5">
        <f t="shared" si="1"/>
        <v>8</v>
      </c>
      <c r="BV8" s="5">
        <f t="shared" si="1"/>
        <v>9</v>
      </c>
      <c r="BW8" s="5">
        <f t="shared" si="1"/>
        <v>10</v>
      </c>
      <c r="BX8" s="5">
        <f t="shared" si="1"/>
        <v>11</v>
      </c>
      <c r="BY8" s="5">
        <f t="shared" si="1"/>
        <v>12</v>
      </c>
      <c r="BZ8" s="5">
        <f t="shared" si="1"/>
        <v>13</v>
      </c>
      <c r="CA8" s="5">
        <f t="shared" si="1"/>
        <v>14</v>
      </c>
      <c r="CB8" s="5">
        <f t="shared" si="1"/>
        <v>15</v>
      </c>
      <c r="CC8" s="5">
        <f t="shared" si="1"/>
        <v>16</v>
      </c>
      <c r="CD8" s="5">
        <f t="shared" si="1"/>
        <v>17</v>
      </c>
      <c r="CE8" s="5">
        <f t="shared" si="1"/>
        <v>18</v>
      </c>
      <c r="CF8" s="5">
        <f t="shared" si="1"/>
        <v>19</v>
      </c>
      <c r="CG8" s="5">
        <f t="shared" si="1"/>
        <v>20</v>
      </c>
    </row>
    <row r="9" spans="1:39" ht="12.75">
      <c r="A9" s="33" t="e">
        <f>#REF!</f>
        <v>#REF!</v>
      </c>
      <c r="B9" s="33"/>
      <c r="C9" s="33"/>
      <c r="D9" s="33"/>
      <c r="E9" s="33"/>
      <c r="F9" s="33"/>
      <c r="G9" s="33"/>
      <c r="H9" s="33"/>
      <c r="I9" s="33"/>
      <c r="J9" s="33"/>
      <c r="AC9" s="3"/>
      <c r="AD9" s="32" t="e">
        <f>A9</f>
        <v>#REF!</v>
      </c>
      <c r="AE9" s="32"/>
      <c r="AF9" s="32"/>
      <c r="AG9" s="32"/>
      <c r="AH9" s="32"/>
      <c r="AI9" s="32"/>
      <c r="AJ9" s="32"/>
      <c r="AK9" s="32"/>
      <c r="AL9" s="32"/>
      <c r="AM9" s="32"/>
    </row>
    <row r="10" spans="1:85" ht="12.75">
      <c r="A10" s="1"/>
      <c r="B10" s="1"/>
      <c r="C10" s="1"/>
      <c r="D10" s="1"/>
      <c r="E10" s="1"/>
      <c r="F10" s="1"/>
      <c r="G10" s="1"/>
      <c r="H10" s="1"/>
      <c r="I10" s="1"/>
      <c r="J10" s="1"/>
      <c r="AC10" s="3"/>
      <c r="AD10" s="4"/>
      <c r="AE10" s="1"/>
      <c r="AF10" s="1"/>
      <c r="AG10" s="1"/>
      <c r="AH10" s="1"/>
      <c r="AI10" s="1"/>
      <c r="AJ10" s="1"/>
      <c r="AK10" s="1"/>
      <c r="AL10" s="1"/>
      <c r="AM10" s="1"/>
      <c r="AN10" s="6" t="e">
        <f>#REF!</f>
        <v>#REF!</v>
      </c>
      <c r="AO10" s="7" t="e">
        <f>#REF!</f>
        <v>#REF!</v>
      </c>
      <c r="AP10" s="7" t="e">
        <f>#REF!</f>
        <v>#REF!</v>
      </c>
      <c r="AQ10" s="7" t="e">
        <f>#REF!</f>
        <v>#REF!</v>
      </c>
      <c r="AR10" s="7" t="e">
        <f>#REF!</f>
        <v>#REF!</v>
      </c>
      <c r="AS10" s="7" t="e">
        <f>#REF!</f>
        <v>#REF!</v>
      </c>
      <c r="AT10" s="7" t="e">
        <f>#REF!</f>
        <v>#REF!</v>
      </c>
      <c r="AU10" s="7" t="e">
        <f>#REF!</f>
        <v>#REF!</v>
      </c>
      <c r="AV10" s="7" t="e">
        <f>#REF!</f>
        <v>#REF!</v>
      </c>
      <c r="AW10" s="7" t="e">
        <f>#REF!</f>
        <v>#REF!</v>
      </c>
      <c r="AX10" s="7" t="e">
        <f>#REF!</f>
        <v>#REF!</v>
      </c>
      <c r="AY10" s="7" t="e">
        <f>#REF!</f>
        <v>#REF!</v>
      </c>
      <c r="AZ10" s="7" t="e">
        <f>#REF!</f>
        <v>#REF!</v>
      </c>
      <c r="BA10" s="7" t="e">
        <f>#REF!</f>
        <v>#REF!</v>
      </c>
      <c r="BB10" s="7" t="e">
        <f>#REF!</f>
        <v>#REF!</v>
      </c>
      <c r="BC10" s="7" t="e">
        <f>#REF!</f>
        <v>#REF!</v>
      </c>
      <c r="BD10" s="7" t="e">
        <f>#REF!</f>
        <v>#REF!</v>
      </c>
      <c r="BE10" s="7" t="e">
        <f>#REF!</f>
        <v>#REF!</v>
      </c>
      <c r="BF10" s="7" t="e">
        <f>#REF!</f>
        <v>#REF!</v>
      </c>
      <c r="BG10" s="7" t="e">
        <f>#REF!</f>
        <v>#REF!</v>
      </c>
      <c r="BH10" s="7" t="e">
        <f>#REF!</f>
        <v>#REF!</v>
      </c>
      <c r="BI10" s="7" t="e">
        <f>#REF!</f>
        <v>#REF!</v>
      </c>
      <c r="BK10" s="1" t="e">
        <f>SUM(BN10:CG10)</f>
        <v>#REF!</v>
      </c>
      <c r="BM10" s="8" t="e">
        <f>IF(BM11=0,0,BM11)</f>
        <v>#REF!</v>
      </c>
      <c r="BN10" s="7" t="e">
        <f>IF(AP10="",0,1)</f>
        <v>#REF!</v>
      </c>
      <c r="BO10" s="7" t="e">
        <f aca="true" t="shared" si="2" ref="BO10:CG10">IF(AQ10="",0,1)</f>
        <v>#REF!</v>
      </c>
      <c r="BP10" s="7" t="e">
        <f t="shared" si="2"/>
        <v>#REF!</v>
      </c>
      <c r="BQ10" s="7" t="e">
        <f t="shared" si="2"/>
        <v>#REF!</v>
      </c>
      <c r="BR10" s="7" t="e">
        <f t="shared" si="2"/>
        <v>#REF!</v>
      </c>
      <c r="BS10" s="7" t="e">
        <f t="shared" si="2"/>
        <v>#REF!</v>
      </c>
      <c r="BT10" s="7" t="e">
        <f t="shared" si="2"/>
        <v>#REF!</v>
      </c>
      <c r="BU10" s="7" t="e">
        <f t="shared" si="2"/>
        <v>#REF!</v>
      </c>
      <c r="BV10" s="7" t="e">
        <f t="shared" si="2"/>
        <v>#REF!</v>
      </c>
      <c r="BW10" s="7" t="e">
        <f t="shared" si="2"/>
        <v>#REF!</v>
      </c>
      <c r="BX10" s="7" t="e">
        <f t="shared" si="2"/>
        <v>#REF!</v>
      </c>
      <c r="BY10" s="7" t="e">
        <f t="shared" si="2"/>
        <v>#REF!</v>
      </c>
      <c r="BZ10" s="7" t="e">
        <f t="shared" si="2"/>
        <v>#REF!</v>
      </c>
      <c r="CA10" s="7" t="e">
        <f t="shared" si="2"/>
        <v>#REF!</v>
      </c>
      <c r="CB10" s="7" t="e">
        <f t="shared" si="2"/>
        <v>#REF!</v>
      </c>
      <c r="CC10" s="7" t="e">
        <f t="shared" si="2"/>
        <v>#REF!</v>
      </c>
      <c r="CD10" s="7" t="e">
        <f t="shared" si="2"/>
        <v>#REF!</v>
      </c>
      <c r="CE10" s="7" t="e">
        <f t="shared" si="2"/>
        <v>#REF!</v>
      </c>
      <c r="CF10" s="7" t="e">
        <f t="shared" si="2"/>
        <v>#REF!</v>
      </c>
      <c r="CG10" s="7" t="e">
        <f t="shared" si="2"/>
        <v>#REF!</v>
      </c>
    </row>
    <row r="11" spans="1:85" ht="12.75">
      <c r="A11" s="9" t="e">
        <f>#REF!</f>
        <v>#REF!</v>
      </c>
      <c r="B11" s="1"/>
      <c r="C11" s="1"/>
      <c r="D11" s="1"/>
      <c r="E11" s="1"/>
      <c r="F11" s="1"/>
      <c r="G11" s="1"/>
      <c r="H11" s="1"/>
      <c r="I11" s="1"/>
      <c r="J11" s="1"/>
      <c r="AC11" s="3"/>
      <c r="AD11" s="10" t="e">
        <f>A11</f>
        <v>#REF!</v>
      </c>
      <c r="AE11" s="1"/>
      <c r="AF11" s="1"/>
      <c r="AG11" s="1"/>
      <c r="AH11" s="1"/>
      <c r="AI11" s="1"/>
      <c r="AJ11" s="1"/>
      <c r="AK11" s="1"/>
      <c r="AL11" s="1"/>
      <c r="AM11" s="1"/>
      <c r="AN11" s="6" t="e">
        <f>#REF!</f>
        <v>#REF!</v>
      </c>
      <c r="AO11" s="7" t="e">
        <f>#REF!</f>
        <v>#REF!</v>
      </c>
      <c r="AP11" s="7" t="e">
        <f>#REF!</f>
        <v>#REF!</v>
      </c>
      <c r="AQ11" s="7" t="e">
        <f>#REF!</f>
        <v>#REF!</v>
      </c>
      <c r="AR11" s="7" t="e">
        <f>#REF!</f>
        <v>#REF!</v>
      </c>
      <c r="AS11" s="7" t="e">
        <f>#REF!</f>
        <v>#REF!</v>
      </c>
      <c r="AT11" s="7" t="e">
        <f>#REF!</f>
        <v>#REF!</v>
      </c>
      <c r="AU11" s="7" t="e">
        <f>#REF!</f>
        <v>#REF!</v>
      </c>
      <c r="AV11" s="7" t="e">
        <f>#REF!</f>
        <v>#REF!</v>
      </c>
      <c r="AW11" s="7" t="e">
        <f>#REF!</f>
        <v>#REF!</v>
      </c>
      <c r="AX11" s="7" t="e">
        <f>#REF!</f>
        <v>#REF!</v>
      </c>
      <c r="AY11" s="7" t="e">
        <f>#REF!</f>
        <v>#REF!</v>
      </c>
      <c r="AZ11" s="7" t="e">
        <f>#REF!</f>
        <v>#REF!</v>
      </c>
      <c r="BA11" s="7" t="e">
        <f>#REF!</f>
        <v>#REF!</v>
      </c>
      <c r="BB11" s="7" t="e">
        <f>#REF!</f>
        <v>#REF!</v>
      </c>
      <c r="BC11" s="7" t="e">
        <f>#REF!</f>
        <v>#REF!</v>
      </c>
      <c r="BD11" s="7" t="e">
        <f>#REF!</f>
        <v>#REF!</v>
      </c>
      <c r="BE11" s="7" t="e">
        <f>#REF!</f>
        <v>#REF!</v>
      </c>
      <c r="BF11" s="7" t="e">
        <f>#REF!</f>
        <v>#REF!</v>
      </c>
      <c r="BG11" s="7" t="e">
        <f>#REF!</f>
        <v>#REF!</v>
      </c>
      <c r="BH11" s="7" t="e">
        <f>#REF!</f>
        <v>#REF!</v>
      </c>
      <c r="BI11" s="7" t="e">
        <f>#REF!</f>
        <v>#REF!</v>
      </c>
      <c r="BL11" s="1" t="e">
        <f>SUM(BN11:CG11)</f>
        <v>#REF!</v>
      </c>
      <c r="BM11" s="11" t="e">
        <f>(IF(AN11=$AP$6,0,IF(AO11=0,BL11,BK10)))</f>
        <v>#REF!</v>
      </c>
      <c r="BN11" s="1" t="e">
        <f>IF(AP11=0,0,1)</f>
        <v>#REF!</v>
      </c>
      <c r="BO11" s="1" t="e">
        <f aca="true" t="shared" si="3" ref="BO11:CG11">IF(AQ11=0,0,1)</f>
        <v>#REF!</v>
      </c>
      <c r="BP11" s="1" t="e">
        <f t="shared" si="3"/>
        <v>#REF!</v>
      </c>
      <c r="BQ11" s="1" t="e">
        <f t="shared" si="3"/>
        <v>#REF!</v>
      </c>
      <c r="BR11" s="1" t="e">
        <f t="shared" si="3"/>
        <v>#REF!</v>
      </c>
      <c r="BS11" s="1" t="e">
        <f t="shared" si="3"/>
        <v>#REF!</v>
      </c>
      <c r="BT11" s="1" t="e">
        <f t="shared" si="3"/>
        <v>#REF!</v>
      </c>
      <c r="BU11" s="1" t="e">
        <f t="shared" si="3"/>
        <v>#REF!</v>
      </c>
      <c r="BV11" s="1" t="e">
        <f t="shared" si="3"/>
        <v>#REF!</v>
      </c>
      <c r="BW11" s="1" t="e">
        <f t="shared" si="3"/>
        <v>#REF!</v>
      </c>
      <c r="BX11" s="1" t="e">
        <f t="shared" si="3"/>
        <v>#REF!</v>
      </c>
      <c r="BY11" s="1" t="e">
        <f t="shared" si="3"/>
        <v>#REF!</v>
      </c>
      <c r="BZ11" s="1" t="e">
        <f t="shared" si="3"/>
        <v>#REF!</v>
      </c>
      <c r="CA11" s="1" t="e">
        <f t="shared" si="3"/>
        <v>#REF!</v>
      </c>
      <c r="CB11" s="1" t="e">
        <f t="shared" si="3"/>
        <v>#REF!</v>
      </c>
      <c r="CC11" s="1" t="e">
        <f t="shared" si="3"/>
        <v>#REF!</v>
      </c>
      <c r="CD11" s="1" t="e">
        <f t="shared" si="3"/>
        <v>#REF!</v>
      </c>
      <c r="CE11" s="1" t="e">
        <f t="shared" si="3"/>
        <v>#REF!</v>
      </c>
      <c r="CF11" s="1" t="e">
        <f t="shared" si="3"/>
        <v>#REF!</v>
      </c>
      <c r="CG11" s="1" t="e">
        <f t="shared" si="3"/>
        <v>#REF!</v>
      </c>
    </row>
    <row r="12" ht="12.75">
      <c r="AC12" s="3"/>
    </row>
    <row r="13" spans="1:39" ht="12.75">
      <c r="A13" s="12" t="e">
        <f>#REF!</f>
        <v>#REF!</v>
      </c>
      <c r="B13" s="13"/>
      <c r="C13" s="13"/>
      <c r="D13" s="13"/>
      <c r="E13" s="13"/>
      <c r="F13" s="13"/>
      <c r="G13" s="13"/>
      <c r="H13" s="13"/>
      <c r="I13" s="13"/>
      <c r="J13" s="13"/>
      <c r="AC13" s="3"/>
      <c r="AD13" s="32" t="e">
        <f>A13</f>
        <v>#REF!</v>
      </c>
      <c r="AE13" s="32"/>
      <c r="AF13" s="32"/>
      <c r="AG13" s="32"/>
      <c r="AH13" s="32"/>
      <c r="AI13" s="32"/>
      <c r="AJ13" s="32"/>
      <c r="AK13" s="32"/>
      <c r="AL13" s="32"/>
      <c r="AM13" s="32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R14" s="14" t="s">
        <v>0</v>
      </c>
      <c r="AC14" s="3"/>
    </row>
    <row r="15" spans="1:85" ht="12.75">
      <c r="A15" t="e">
        <f>#REF!</f>
        <v>#REF!</v>
      </c>
      <c r="C15" t="e">
        <f>#REF!</f>
        <v>#REF!</v>
      </c>
      <c r="P15" s="1">
        <v>1</v>
      </c>
      <c r="Q15" t="e">
        <f>IF(((C15="")),200,P15)</f>
        <v>#REF!</v>
      </c>
      <c r="R15" t="e">
        <f>SMALL($Q$15:$Q$190,P15)</f>
        <v>#REF!</v>
      </c>
      <c r="T15" t="e">
        <f>IF(R15=200,0,(INDEX(A$15:A$190,$R15)))</f>
        <v>#REF!</v>
      </c>
      <c r="V15" t="e">
        <f>IF(R15=200,0,INDEX($C$15:$C$194,$R15))</f>
        <v>#REF!</v>
      </c>
      <c r="W15" t="e">
        <f>IF(R15=200,0,INDEX($D$15:$D$190,$R15))</f>
        <v>#REF!</v>
      </c>
      <c r="Y15" t="e">
        <f>IF(R15=200,0,INDEX($F$15:$F$190,$R15))</f>
        <v>#REF!</v>
      </c>
      <c r="AC15" s="3"/>
      <c r="AD15" t="e">
        <f>IF(T15=0,"",T15)</f>
        <v>#REF!</v>
      </c>
      <c r="AF15" t="e">
        <f>IF(V15=0,"",V15)</f>
        <v>#REF!</v>
      </c>
      <c r="AN15" s="6" t="e">
        <f>#REF!</f>
        <v>#REF!</v>
      </c>
      <c r="AO15" s="7" t="e">
        <f>#REF!</f>
        <v>#REF!</v>
      </c>
      <c r="AP15" s="7" t="e">
        <f>#REF!</f>
        <v>#REF!</v>
      </c>
      <c r="AQ15" s="7" t="e">
        <f>#REF!</f>
        <v>#REF!</v>
      </c>
      <c r="AR15" s="7" t="e">
        <f>#REF!</f>
        <v>#REF!</v>
      </c>
      <c r="AS15" s="7" t="e">
        <f>#REF!</f>
        <v>#REF!</v>
      </c>
      <c r="AT15" s="7" t="e">
        <f>#REF!</f>
        <v>#REF!</v>
      </c>
      <c r="AU15" s="7" t="e">
        <f>#REF!</f>
        <v>#REF!</v>
      </c>
      <c r="AV15" s="7" t="e">
        <f>#REF!</f>
        <v>#REF!</v>
      </c>
      <c r="AW15" s="7" t="e">
        <f>#REF!</f>
        <v>#REF!</v>
      </c>
      <c r="AX15" s="7" t="e">
        <f>#REF!</f>
        <v>#REF!</v>
      </c>
      <c r="AY15" s="7" t="e">
        <f>#REF!</f>
        <v>#REF!</v>
      </c>
      <c r="AZ15" s="7" t="e">
        <f>#REF!</f>
        <v>#REF!</v>
      </c>
      <c r="BA15" s="7" t="e">
        <f>#REF!</f>
        <v>#REF!</v>
      </c>
      <c r="BB15" s="7" t="e">
        <f>#REF!</f>
        <v>#REF!</v>
      </c>
      <c r="BC15" s="7" t="e">
        <f>#REF!</f>
        <v>#REF!</v>
      </c>
      <c r="BD15" s="7" t="e">
        <f>#REF!</f>
        <v>#REF!</v>
      </c>
      <c r="BE15" s="7" t="e">
        <f>#REF!</f>
        <v>#REF!</v>
      </c>
      <c r="BF15" s="7" t="e">
        <f>#REF!</f>
        <v>#REF!</v>
      </c>
      <c r="BG15" s="7" t="e">
        <f>#REF!</f>
        <v>#REF!</v>
      </c>
      <c r="BH15" s="7" t="e">
        <f>#REF!</f>
        <v>#REF!</v>
      </c>
      <c r="BI15" s="7" t="e">
        <f>#REF!</f>
        <v>#REF!</v>
      </c>
      <c r="BK15" s="1" t="e">
        <f>SUM(BN15:CG15)</f>
        <v>#REF!</v>
      </c>
      <c r="BM15" s="8" t="e">
        <f>IF(BM16=0,0,BM16)</f>
        <v>#REF!</v>
      </c>
      <c r="BN15" s="7" t="e">
        <f aca="true" t="shared" si="4" ref="BN15:CG15">IF(AP15="",0,1)</f>
        <v>#REF!</v>
      </c>
      <c r="BO15" s="7" t="e">
        <f t="shared" si="4"/>
        <v>#REF!</v>
      </c>
      <c r="BP15" s="7" t="e">
        <f t="shared" si="4"/>
        <v>#REF!</v>
      </c>
      <c r="BQ15" s="7" t="e">
        <f t="shared" si="4"/>
        <v>#REF!</v>
      </c>
      <c r="BR15" s="7" t="e">
        <f t="shared" si="4"/>
        <v>#REF!</v>
      </c>
      <c r="BS15" s="7" t="e">
        <f t="shared" si="4"/>
        <v>#REF!</v>
      </c>
      <c r="BT15" s="7" t="e">
        <f t="shared" si="4"/>
        <v>#REF!</v>
      </c>
      <c r="BU15" s="7" t="e">
        <f t="shared" si="4"/>
        <v>#REF!</v>
      </c>
      <c r="BV15" s="7" t="e">
        <f t="shared" si="4"/>
        <v>#REF!</v>
      </c>
      <c r="BW15" s="7" t="e">
        <f t="shared" si="4"/>
        <v>#REF!</v>
      </c>
      <c r="BX15" s="7" t="e">
        <f t="shared" si="4"/>
        <v>#REF!</v>
      </c>
      <c r="BY15" s="7" t="e">
        <f t="shared" si="4"/>
        <v>#REF!</v>
      </c>
      <c r="BZ15" s="7" t="e">
        <f t="shared" si="4"/>
        <v>#REF!</v>
      </c>
      <c r="CA15" s="7" t="e">
        <f t="shared" si="4"/>
        <v>#REF!</v>
      </c>
      <c r="CB15" s="7" t="e">
        <f t="shared" si="4"/>
        <v>#REF!</v>
      </c>
      <c r="CC15" s="7" t="e">
        <f t="shared" si="4"/>
        <v>#REF!</v>
      </c>
      <c r="CD15" s="7" t="e">
        <f t="shared" si="4"/>
        <v>#REF!</v>
      </c>
      <c r="CE15" s="7" t="e">
        <f t="shared" si="4"/>
        <v>#REF!</v>
      </c>
      <c r="CF15" s="7" t="e">
        <f t="shared" si="4"/>
        <v>#REF!</v>
      </c>
      <c r="CG15" s="7" t="e">
        <f t="shared" si="4"/>
        <v>#REF!</v>
      </c>
    </row>
    <row r="16" spans="3:85" ht="11.25" customHeight="1">
      <c r="C16" t="e">
        <f>#REF!</f>
        <v>#REF!</v>
      </c>
      <c r="P16" s="1">
        <v>2</v>
      </c>
      <c r="Q16" t="e">
        <f aca="true" t="shared" si="5" ref="Q16:Q79">IF(((C16="")),200,P16)</f>
        <v>#REF!</v>
      </c>
      <c r="R16" t="e">
        <f aca="true" t="shared" si="6" ref="R16:R79">SMALL($Q$15:$Q$190,P16)</f>
        <v>#REF!</v>
      </c>
      <c r="T16" t="e">
        <f aca="true" t="shared" si="7" ref="T16:T79">IF(R16=200,0,(INDEX(A$15:A$190,$R16)))</f>
        <v>#REF!</v>
      </c>
      <c r="V16" t="e">
        <f aca="true" t="shared" si="8" ref="V16:V79">IF(R16=200,0,INDEX($C$15:$C$194,$R16))</f>
        <v>#REF!</v>
      </c>
      <c r="W16" t="e">
        <f aca="true" t="shared" si="9" ref="W16:W79">IF(R16=200,0,INDEX($D$15:$D$190,$R16))</f>
        <v>#REF!</v>
      </c>
      <c r="Y16" t="e">
        <f aca="true" t="shared" si="10" ref="Y16:Y79">IF(R16=200,0,INDEX($F$15:$F$190,$R16))</f>
        <v>#REF!</v>
      </c>
      <c r="AC16" s="3"/>
      <c r="AD16" t="e">
        <f aca="true" t="shared" si="11" ref="AD16:AD41">IF(T16=0,"",T16)</f>
        <v>#REF!</v>
      </c>
      <c r="AF16" t="e">
        <f aca="true" t="shared" si="12" ref="AF16:AF39">IF(V16=0,"",V16)</f>
        <v>#REF!</v>
      </c>
      <c r="AN16" s="6" t="e">
        <f>#REF!</f>
        <v>#REF!</v>
      </c>
      <c r="AO16" s="7" t="e">
        <f>#REF!</f>
        <v>#REF!</v>
      </c>
      <c r="AP16" s="7" t="e">
        <f>#REF!</f>
        <v>#REF!</v>
      </c>
      <c r="AQ16" s="7" t="e">
        <f>#REF!</f>
        <v>#REF!</v>
      </c>
      <c r="AR16" s="7" t="e">
        <f>#REF!</f>
        <v>#REF!</v>
      </c>
      <c r="AS16" s="7" t="e">
        <f>#REF!</f>
        <v>#REF!</v>
      </c>
      <c r="AT16" s="7" t="e">
        <f>#REF!</f>
        <v>#REF!</v>
      </c>
      <c r="AU16" s="7" t="e">
        <f>#REF!</f>
        <v>#REF!</v>
      </c>
      <c r="AV16" s="7" t="e">
        <f>#REF!</f>
        <v>#REF!</v>
      </c>
      <c r="AW16" s="7" t="e">
        <f>#REF!</f>
        <v>#REF!</v>
      </c>
      <c r="AX16" s="7" t="e">
        <f>#REF!</f>
        <v>#REF!</v>
      </c>
      <c r="AY16" s="7" t="e">
        <f>#REF!</f>
        <v>#REF!</v>
      </c>
      <c r="AZ16" s="7" t="e">
        <f>#REF!</f>
        <v>#REF!</v>
      </c>
      <c r="BA16" s="7" t="e">
        <f>#REF!</f>
        <v>#REF!</v>
      </c>
      <c r="BB16" s="7" t="e">
        <f>#REF!</f>
        <v>#REF!</v>
      </c>
      <c r="BC16" s="7" t="e">
        <f>#REF!</f>
        <v>#REF!</v>
      </c>
      <c r="BD16" s="7" t="e">
        <f>#REF!</f>
        <v>#REF!</v>
      </c>
      <c r="BE16" s="7" t="e">
        <f>#REF!</f>
        <v>#REF!</v>
      </c>
      <c r="BF16" s="7" t="e">
        <f>#REF!</f>
        <v>#REF!</v>
      </c>
      <c r="BG16" s="7" t="e">
        <f>#REF!</f>
        <v>#REF!</v>
      </c>
      <c r="BH16" s="7" t="e">
        <f>#REF!</f>
        <v>#REF!</v>
      </c>
      <c r="BI16" s="7" t="e">
        <f>#REF!</f>
        <v>#REF!</v>
      </c>
      <c r="BL16" s="1" t="e">
        <f>SUM(BN16:CG16)</f>
        <v>#REF!</v>
      </c>
      <c r="BM16" s="11" t="e">
        <f>(IF(AN16=$AP$6,0,IF(AO16=0,BL16,BK15)))</f>
        <v>#REF!</v>
      </c>
      <c r="BN16" s="1" t="e">
        <f aca="true" t="shared" si="13" ref="BN16:BW17">IF(AP16=0,0,1)</f>
        <v>#REF!</v>
      </c>
      <c r="BO16" s="1" t="e">
        <f t="shared" si="13"/>
        <v>#REF!</v>
      </c>
      <c r="BP16" s="1" t="e">
        <f t="shared" si="13"/>
        <v>#REF!</v>
      </c>
      <c r="BQ16" s="1" t="e">
        <f t="shared" si="13"/>
        <v>#REF!</v>
      </c>
      <c r="BR16" s="1" t="e">
        <f t="shared" si="13"/>
        <v>#REF!</v>
      </c>
      <c r="BS16" s="1" t="e">
        <f t="shared" si="13"/>
        <v>#REF!</v>
      </c>
      <c r="BT16" s="1" t="e">
        <f t="shared" si="13"/>
        <v>#REF!</v>
      </c>
      <c r="BU16" s="1" t="e">
        <f t="shared" si="13"/>
        <v>#REF!</v>
      </c>
      <c r="BV16" s="1" t="e">
        <f t="shared" si="13"/>
        <v>#REF!</v>
      </c>
      <c r="BW16" s="1" t="e">
        <f t="shared" si="13"/>
        <v>#REF!</v>
      </c>
      <c r="BX16" s="1" t="e">
        <f aca="true" t="shared" si="14" ref="BX16:CG17">IF(AZ16=0,0,1)</f>
        <v>#REF!</v>
      </c>
      <c r="BY16" s="1" t="e">
        <f t="shared" si="14"/>
        <v>#REF!</v>
      </c>
      <c r="BZ16" s="1" t="e">
        <f t="shared" si="14"/>
        <v>#REF!</v>
      </c>
      <c r="CA16" s="1" t="e">
        <f t="shared" si="14"/>
        <v>#REF!</v>
      </c>
      <c r="CB16" s="1" t="e">
        <f t="shared" si="14"/>
        <v>#REF!</v>
      </c>
      <c r="CC16" s="1" t="e">
        <f t="shared" si="14"/>
        <v>#REF!</v>
      </c>
      <c r="CD16" s="1" t="e">
        <f t="shared" si="14"/>
        <v>#REF!</v>
      </c>
      <c r="CE16" s="1" t="e">
        <f t="shared" si="14"/>
        <v>#REF!</v>
      </c>
      <c r="CF16" s="1" t="e">
        <f t="shared" si="14"/>
        <v>#REF!</v>
      </c>
      <c r="CG16" s="1" t="e">
        <f t="shared" si="14"/>
        <v>#REF!</v>
      </c>
    </row>
    <row r="17" spans="3:85" ht="12.75" hidden="1">
      <c r="C17" t="e">
        <f>#REF!</f>
        <v>#REF!</v>
      </c>
      <c r="P17" s="1">
        <v>3</v>
      </c>
      <c r="Q17" t="e">
        <f t="shared" si="5"/>
        <v>#REF!</v>
      </c>
      <c r="R17" t="e">
        <f t="shared" si="6"/>
        <v>#REF!</v>
      </c>
      <c r="T17" t="e">
        <f t="shared" si="7"/>
        <v>#REF!</v>
      </c>
      <c r="V17" t="e">
        <f t="shared" si="8"/>
        <v>#REF!</v>
      </c>
      <c r="W17" t="e">
        <f t="shared" si="9"/>
        <v>#REF!</v>
      </c>
      <c r="Y17" t="e">
        <f t="shared" si="10"/>
        <v>#REF!</v>
      </c>
      <c r="AC17" s="3"/>
      <c r="AD17" t="e">
        <f t="shared" si="11"/>
        <v>#REF!</v>
      </c>
      <c r="AF17" t="e">
        <f t="shared" si="12"/>
        <v>#REF!</v>
      </c>
      <c r="BL17" s="1">
        <f>SUM(BN17:CG17)</f>
        <v>0</v>
      </c>
      <c r="BM17" s="7">
        <f>IF(AN17=AP12,0,IF(AO17=0,BL17,BK16))</f>
        <v>0</v>
      </c>
      <c r="BN17" s="1">
        <f t="shared" si="13"/>
        <v>0</v>
      </c>
      <c r="BO17" s="1">
        <f t="shared" si="13"/>
        <v>0</v>
      </c>
      <c r="BP17" s="1">
        <f t="shared" si="13"/>
        <v>0</v>
      </c>
      <c r="BQ17" s="1">
        <f t="shared" si="13"/>
        <v>0</v>
      </c>
      <c r="BR17" s="1">
        <f t="shared" si="13"/>
        <v>0</v>
      </c>
      <c r="BS17" s="1">
        <f t="shared" si="13"/>
        <v>0</v>
      </c>
      <c r="BT17" s="1">
        <f t="shared" si="13"/>
        <v>0</v>
      </c>
      <c r="BU17" s="1">
        <f t="shared" si="13"/>
        <v>0</v>
      </c>
      <c r="BV17" s="1">
        <f t="shared" si="13"/>
        <v>0</v>
      </c>
      <c r="BW17" s="1">
        <f t="shared" si="13"/>
        <v>0</v>
      </c>
      <c r="BX17" s="1">
        <f t="shared" si="14"/>
        <v>0</v>
      </c>
      <c r="BY17" s="1">
        <f t="shared" si="14"/>
        <v>0</v>
      </c>
      <c r="BZ17" s="1">
        <f t="shared" si="14"/>
        <v>0</v>
      </c>
      <c r="CA17" s="1">
        <f t="shared" si="14"/>
        <v>0</v>
      </c>
      <c r="CB17" s="1">
        <f t="shared" si="14"/>
        <v>0</v>
      </c>
      <c r="CC17" s="1">
        <f t="shared" si="14"/>
        <v>0</v>
      </c>
      <c r="CD17" s="1">
        <f t="shared" si="14"/>
        <v>0</v>
      </c>
      <c r="CE17" s="1">
        <f t="shared" si="14"/>
        <v>0</v>
      </c>
      <c r="CF17" s="1">
        <f t="shared" si="14"/>
        <v>0</v>
      </c>
      <c r="CG17" s="1">
        <f t="shared" si="14"/>
        <v>0</v>
      </c>
    </row>
    <row r="18" spans="3:32" ht="12.75" hidden="1">
      <c r="C18" t="e">
        <f>#REF!</f>
        <v>#REF!</v>
      </c>
      <c r="P18" s="1">
        <v>4</v>
      </c>
      <c r="Q18" t="e">
        <f t="shared" si="5"/>
        <v>#REF!</v>
      </c>
      <c r="R18" t="e">
        <f t="shared" si="6"/>
        <v>#REF!</v>
      </c>
      <c r="T18" t="e">
        <f t="shared" si="7"/>
        <v>#REF!</v>
      </c>
      <c r="V18" t="e">
        <f t="shared" si="8"/>
        <v>#REF!</v>
      </c>
      <c r="W18" t="e">
        <f t="shared" si="9"/>
        <v>#REF!</v>
      </c>
      <c r="Y18" t="e">
        <f t="shared" si="10"/>
        <v>#REF!</v>
      </c>
      <c r="AC18" s="3"/>
      <c r="AD18" t="e">
        <f t="shared" si="11"/>
        <v>#REF!</v>
      </c>
      <c r="AF18" t="e">
        <f t="shared" si="12"/>
        <v>#REF!</v>
      </c>
    </row>
    <row r="19" spans="16:32" ht="12.75">
      <c r="P19" s="1">
        <v>5</v>
      </c>
      <c r="Q19">
        <v>5</v>
      </c>
      <c r="R19" t="e">
        <f t="shared" si="6"/>
        <v>#REF!</v>
      </c>
      <c r="T19" t="e">
        <f t="shared" si="7"/>
        <v>#REF!</v>
      </c>
      <c r="V19" t="e">
        <f t="shared" si="8"/>
        <v>#REF!</v>
      </c>
      <c r="W19" t="e">
        <f t="shared" si="9"/>
        <v>#REF!</v>
      </c>
      <c r="Y19" t="e">
        <f t="shared" si="10"/>
        <v>#REF!</v>
      </c>
      <c r="AC19" s="3"/>
      <c r="AD19" t="e">
        <f t="shared" si="11"/>
        <v>#REF!</v>
      </c>
      <c r="AF19" t="e">
        <f t="shared" si="12"/>
        <v>#REF!</v>
      </c>
    </row>
    <row r="20" spans="1:85" ht="12.75">
      <c r="A20" t="e">
        <f>#REF!</f>
        <v>#REF!</v>
      </c>
      <c r="C20" t="e">
        <f>#REF!</f>
        <v>#REF!</v>
      </c>
      <c r="P20" s="1">
        <v>6</v>
      </c>
      <c r="Q20" t="e">
        <f t="shared" si="5"/>
        <v>#REF!</v>
      </c>
      <c r="R20" t="e">
        <f t="shared" si="6"/>
        <v>#REF!</v>
      </c>
      <c r="T20" t="e">
        <f t="shared" si="7"/>
        <v>#REF!</v>
      </c>
      <c r="V20" t="e">
        <f t="shared" si="8"/>
        <v>#REF!</v>
      </c>
      <c r="W20" t="e">
        <f t="shared" si="9"/>
        <v>#REF!</v>
      </c>
      <c r="Y20" t="e">
        <f t="shared" si="10"/>
        <v>#REF!</v>
      </c>
      <c r="AC20" s="3"/>
      <c r="AD20" t="e">
        <f t="shared" si="11"/>
        <v>#REF!</v>
      </c>
      <c r="AF20" t="e">
        <f t="shared" si="12"/>
        <v>#REF!</v>
      </c>
      <c r="AN20" s="6" t="e">
        <f>#REF!</f>
        <v>#REF!</v>
      </c>
      <c r="AO20" s="7" t="e">
        <f>#REF!</f>
        <v>#REF!</v>
      </c>
      <c r="AP20" s="7" t="e">
        <f>#REF!</f>
        <v>#REF!</v>
      </c>
      <c r="AQ20" s="7" t="e">
        <f>#REF!</f>
        <v>#REF!</v>
      </c>
      <c r="AR20" s="7" t="e">
        <f>#REF!</f>
        <v>#REF!</v>
      </c>
      <c r="AS20" s="7" t="e">
        <f>#REF!</f>
        <v>#REF!</v>
      </c>
      <c r="AT20" s="7" t="e">
        <f>#REF!</f>
        <v>#REF!</v>
      </c>
      <c r="AU20" s="7" t="e">
        <f>#REF!</f>
        <v>#REF!</v>
      </c>
      <c r="AV20" s="7" t="e">
        <f>#REF!</f>
        <v>#REF!</v>
      </c>
      <c r="AW20" s="7" t="e">
        <f>#REF!</f>
        <v>#REF!</v>
      </c>
      <c r="AX20" s="7" t="e">
        <f>#REF!</f>
        <v>#REF!</v>
      </c>
      <c r="AY20" s="7" t="e">
        <f>#REF!</f>
        <v>#REF!</v>
      </c>
      <c r="AZ20" s="7" t="e">
        <f>#REF!</f>
        <v>#REF!</v>
      </c>
      <c r="BA20" s="7" t="e">
        <f>#REF!</f>
        <v>#REF!</v>
      </c>
      <c r="BB20" s="7" t="e">
        <f>#REF!</f>
        <v>#REF!</v>
      </c>
      <c r="BC20" s="7" t="e">
        <f>#REF!</f>
        <v>#REF!</v>
      </c>
      <c r="BD20" s="7" t="e">
        <f>#REF!</f>
        <v>#REF!</v>
      </c>
      <c r="BE20" s="7" t="e">
        <f>#REF!</f>
        <v>#REF!</v>
      </c>
      <c r="BF20" s="7" t="e">
        <f>#REF!</f>
        <v>#REF!</v>
      </c>
      <c r="BG20" s="7" t="e">
        <f>#REF!</f>
        <v>#REF!</v>
      </c>
      <c r="BH20" s="7" t="e">
        <f>#REF!</f>
        <v>#REF!</v>
      </c>
      <c r="BI20" s="7" t="e">
        <f>#REF!</f>
        <v>#REF!</v>
      </c>
      <c r="BK20" s="1" t="e">
        <f>SUM(BN20:CG20)</f>
        <v>#REF!</v>
      </c>
      <c r="BM20" s="8" t="e">
        <f>IF(BM21=0,0,BM21)</f>
        <v>#REF!</v>
      </c>
      <c r="BN20" s="7" t="e">
        <f aca="true" t="shared" si="15" ref="BN20:CG20">IF(AP20="",0,1)</f>
        <v>#REF!</v>
      </c>
      <c r="BO20" s="7" t="e">
        <f t="shared" si="15"/>
        <v>#REF!</v>
      </c>
      <c r="BP20" s="7" t="e">
        <f t="shared" si="15"/>
        <v>#REF!</v>
      </c>
      <c r="BQ20" s="7" t="e">
        <f t="shared" si="15"/>
        <v>#REF!</v>
      </c>
      <c r="BR20" s="7" t="e">
        <f t="shared" si="15"/>
        <v>#REF!</v>
      </c>
      <c r="BS20" s="7" t="e">
        <f t="shared" si="15"/>
        <v>#REF!</v>
      </c>
      <c r="BT20" s="7" t="e">
        <f t="shared" si="15"/>
        <v>#REF!</v>
      </c>
      <c r="BU20" s="7" t="e">
        <f t="shared" si="15"/>
        <v>#REF!</v>
      </c>
      <c r="BV20" s="7" t="e">
        <f t="shared" si="15"/>
        <v>#REF!</v>
      </c>
      <c r="BW20" s="7" t="e">
        <f t="shared" si="15"/>
        <v>#REF!</v>
      </c>
      <c r="BX20" s="7" t="e">
        <f t="shared" si="15"/>
        <v>#REF!</v>
      </c>
      <c r="BY20" s="7" t="e">
        <f t="shared" si="15"/>
        <v>#REF!</v>
      </c>
      <c r="BZ20" s="7" t="e">
        <f t="shared" si="15"/>
        <v>#REF!</v>
      </c>
      <c r="CA20" s="7" t="e">
        <f t="shared" si="15"/>
        <v>#REF!</v>
      </c>
      <c r="CB20" s="7" t="e">
        <f t="shared" si="15"/>
        <v>#REF!</v>
      </c>
      <c r="CC20" s="7" t="e">
        <f t="shared" si="15"/>
        <v>#REF!</v>
      </c>
      <c r="CD20" s="7" t="e">
        <f t="shared" si="15"/>
        <v>#REF!</v>
      </c>
      <c r="CE20" s="7" t="e">
        <f t="shared" si="15"/>
        <v>#REF!</v>
      </c>
      <c r="CF20" s="7" t="e">
        <f t="shared" si="15"/>
        <v>#REF!</v>
      </c>
      <c r="CG20" s="7" t="e">
        <f t="shared" si="15"/>
        <v>#REF!</v>
      </c>
    </row>
    <row r="21" spans="16:85" ht="12.75">
      <c r="P21" s="1">
        <v>7</v>
      </c>
      <c r="Q21">
        <v>7</v>
      </c>
      <c r="R21" t="e">
        <f t="shared" si="6"/>
        <v>#REF!</v>
      </c>
      <c r="T21" t="e">
        <f t="shared" si="7"/>
        <v>#REF!</v>
      </c>
      <c r="V21" t="e">
        <f t="shared" si="8"/>
        <v>#REF!</v>
      </c>
      <c r="W21" t="e">
        <f t="shared" si="9"/>
        <v>#REF!</v>
      </c>
      <c r="Y21" t="e">
        <f t="shared" si="10"/>
        <v>#REF!</v>
      </c>
      <c r="AC21" s="3"/>
      <c r="AD21" t="e">
        <f t="shared" si="11"/>
        <v>#REF!</v>
      </c>
      <c r="AF21" t="e">
        <f t="shared" si="12"/>
        <v>#REF!</v>
      </c>
      <c r="AN21" s="6" t="e">
        <f>#REF!</f>
        <v>#REF!</v>
      </c>
      <c r="AO21" s="7" t="e">
        <f>#REF!</f>
        <v>#REF!</v>
      </c>
      <c r="AP21" s="7" t="e">
        <f>#REF!</f>
        <v>#REF!</v>
      </c>
      <c r="AQ21" s="7" t="e">
        <f>#REF!</f>
        <v>#REF!</v>
      </c>
      <c r="AR21" s="7" t="e">
        <f>#REF!</f>
        <v>#REF!</v>
      </c>
      <c r="AS21" s="7" t="e">
        <f>#REF!</f>
        <v>#REF!</v>
      </c>
      <c r="AT21" s="7" t="e">
        <f>#REF!</f>
        <v>#REF!</v>
      </c>
      <c r="AU21" s="7" t="e">
        <f>#REF!</f>
        <v>#REF!</v>
      </c>
      <c r="AV21" s="7" t="e">
        <f>#REF!</f>
        <v>#REF!</v>
      </c>
      <c r="AW21" s="7" t="e">
        <f>#REF!</f>
        <v>#REF!</v>
      </c>
      <c r="AX21" s="7" t="e">
        <f>#REF!</f>
        <v>#REF!</v>
      </c>
      <c r="AY21" s="7" t="e">
        <f>#REF!</f>
        <v>#REF!</v>
      </c>
      <c r="AZ21" s="7" t="e">
        <f>#REF!</f>
        <v>#REF!</v>
      </c>
      <c r="BA21" s="7" t="e">
        <f>#REF!</f>
        <v>#REF!</v>
      </c>
      <c r="BB21" s="7" t="e">
        <f>#REF!</f>
        <v>#REF!</v>
      </c>
      <c r="BC21" s="7" t="e">
        <f>#REF!</f>
        <v>#REF!</v>
      </c>
      <c r="BD21" s="7" t="e">
        <f>#REF!</f>
        <v>#REF!</v>
      </c>
      <c r="BE21" s="7" t="e">
        <f>#REF!</f>
        <v>#REF!</v>
      </c>
      <c r="BF21" s="7" t="e">
        <f>#REF!</f>
        <v>#REF!</v>
      </c>
      <c r="BG21" s="7" t="e">
        <f>#REF!</f>
        <v>#REF!</v>
      </c>
      <c r="BH21" s="7" t="e">
        <f>#REF!</f>
        <v>#REF!</v>
      </c>
      <c r="BI21" s="7" t="e">
        <f>#REF!</f>
        <v>#REF!</v>
      </c>
      <c r="BL21" s="1" t="e">
        <f>SUM(BN21:CG21)</f>
        <v>#REF!</v>
      </c>
      <c r="BM21" s="11" t="e">
        <f>(IF(AN21=$AP$6,0,IF(AO21=0,BL21,BK20)))</f>
        <v>#REF!</v>
      </c>
      <c r="BN21" s="1" t="e">
        <f aca="true" t="shared" si="16" ref="BN21:CG21">IF(AP21=0,0,1)</f>
        <v>#REF!</v>
      </c>
      <c r="BO21" s="1" t="e">
        <f t="shared" si="16"/>
        <v>#REF!</v>
      </c>
      <c r="BP21" s="1" t="e">
        <f t="shared" si="16"/>
        <v>#REF!</v>
      </c>
      <c r="BQ21" s="1" t="e">
        <f t="shared" si="16"/>
        <v>#REF!</v>
      </c>
      <c r="BR21" s="1" t="e">
        <f t="shared" si="16"/>
        <v>#REF!</v>
      </c>
      <c r="BS21" s="1" t="e">
        <f t="shared" si="16"/>
        <v>#REF!</v>
      </c>
      <c r="BT21" s="1" t="e">
        <f t="shared" si="16"/>
        <v>#REF!</v>
      </c>
      <c r="BU21" s="1" t="e">
        <f t="shared" si="16"/>
        <v>#REF!</v>
      </c>
      <c r="BV21" s="1" t="e">
        <f t="shared" si="16"/>
        <v>#REF!</v>
      </c>
      <c r="BW21" s="1" t="e">
        <f t="shared" si="16"/>
        <v>#REF!</v>
      </c>
      <c r="BX21" s="1" t="e">
        <f t="shared" si="16"/>
        <v>#REF!</v>
      </c>
      <c r="BY21" s="1" t="e">
        <f t="shared" si="16"/>
        <v>#REF!</v>
      </c>
      <c r="BZ21" s="1" t="e">
        <f t="shared" si="16"/>
        <v>#REF!</v>
      </c>
      <c r="CA21" s="1" t="e">
        <f t="shared" si="16"/>
        <v>#REF!</v>
      </c>
      <c r="CB21" s="1" t="e">
        <f t="shared" si="16"/>
        <v>#REF!</v>
      </c>
      <c r="CC21" s="1" t="e">
        <f t="shared" si="16"/>
        <v>#REF!</v>
      </c>
      <c r="CD21" s="1" t="e">
        <f t="shared" si="16"/>
        <v>#REF!</v>
      </c>
      <c r="CE21" s="1" t="e">
        <f t="shared" si="16"/>
        <v>#REF!</v>
      </c>
      <c r="CF21" s="1" t="e">
        <f t="shared" si="16"/>
        <v>#REF!</v>
      </c>
      <c r="CG21" s="1" t="e">
        <f t="shared" si="16"/>
        <v>#REF!</v>
      </c>
    </row>
    <row r="22" spans="1:61" ht="12.75">
      <c r="A22" t="e">
        <f>#REF!</f>
        <v>#REF!</v>
      </c>
      <c r="C22" t="e">
        <f>#REF!</f>
        <v>#REF!</v>
      </c>
      <c r="P22" s="1">
        <v>8</v>
      </c>
      <c r="Q22" t="e">
        <f t="shared" si="5"/>
        <v>#REF!</v>
      </c>
      <c r="R22" t="e">
        <f t="shared" si="6"/>
        <v>#REF!</v>
      </c>
      <c r="T22" t="e">
        <f t="shared" si="7"/>
        <v>#REF!</v>
      </c>
      <c r="V22" t="e">
        <f t="shared" si="8"/>
        <v>#REF!</v>
      </c>
      <c r="W22" t="e">
        <f t="shared" si="9"/>
        <v>#REF!</v>
      </c>
      <c r="Y22" t="e">
        <f t="shared" si="10"/>
        <v>#REF!</v>
      </c>
      <c r="AC22" s="3"/>
      <c r="AD22" t="e">
        <f t="shared" si="11"/>
        <v>#REF!</v>
      </c>
      <c r="AF22" t="e">
        <f t="shared" si="12"/>
        <v>#REF!</v>
      </c>
      <c r="AN22" s="6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6:61" ht="12.75">
      <c r="P23" s="1">
        <v>9</v>
      </c>
      <c r="Q23">
        <v>9</v>
      </c>
      <c r="R23" t="e">
        <f t="shared" si="6"/>
        <v>#REF!</v>
      </c>
      <c r="T23" t="e">
        <f t="shared" si="7"/>
        <v>#REF!</v>
      </c>
      <c r="V23" t="e">
        <f t="shared" si="8"/>
        <v>#REF!</v>
      </c>
      <c r="W23" t="e">
        <f t="shared" si="9"/>
        <v>#REF!</v>
      </c>
      <c r="Y23" t="e">
        <f t="shared" si="10"/>
        <v>#REF!</v>
      </c>
      <c r="AC23" s="3"/>
      <c r="AD23" t="e">
        <f t="shared" si="11"/>
        <v>#REF!</v>
      </c>
      <c r="AF23" t="e">
        <f t="shared" si="12"/>
        <v>#REF!</v>
      </c>
      <c r="AN23" s="6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32" ht="12.75">
      <c r="A24" t="e">
        <f>#REF!</f>
        <v>#REF!</v>
      </c>
      <c r="C24" t="e">
        <f>#REF!</f>
        <v>#REF!</v>
      </c>
      <c r="P24" s="1">
        <v>10</v>
      </c>
      <c r="Q24" t="e">
        <f t="shared" si="5"/>
        <v>#REF!</v>
      </c>
      <c r="R24" t="e">
        <f t="shared" si="6"/>
        <v>#REF!</v>
      </c>
      <c r="T24" t="e">
        <f t="shared" si="7"/>
        <v>#REF!</v>
      </c>
      <c r="V24" t="e">
        <f t="shared" si="8"/>
        <v>#REF!</v>
      </c>
      <c r="W24" t="e">
        <f t="shared" si="9"/>
        <v>#REF!</v>
      </c>
      <c r="Y24" t="e">
        <f t="shared" si="10"/>
        <v>#REF!</v>
      </c>
      <c r="AC24" s="3"/>
      <c r="AD24" t="e">
        <f t="shared" si="11"/>
        <v>#REF!</v>
      </c>
      <c r="AF24" t="e">
        <f t="shared" si="12"/>
        <v>#REF!</v>
      </c>
    </row>
    <row r="25" spans="16:85" ht="12.75">
      <c r="P25" s="1">
        <v>11</v>
      </c>
      <c r="Q25">
        <v>11</v>
      </c>
      <c r="R25" t="e">
        <f t="shared" si="6"/>
        <v>#REF!</v>
      </c>
      <c r="T25" t="e">
        <f t="shared" si="7"/>
        <v>#REF!</v>
      </c>
      <c r="V25" t="e">
        <f t="shared" si="8"/>
        <v>#REF!</v>
      </c>
      <c r="W25" t="e">
        <f t="shared" si="9"/>
        <v>#REF!</v>
      </c>
      <c r="Y25" t="e">
        <f t="shared" si="10"/>
        <v>#REF!</v>
      </c>
      <c r="AC25" s="3"/>
      <c r="AD25" t="e">
        <f t="shared" si="11"/>
        <v>#REF!</v>
      </c>
      <c r="AF25" t="e">
        <f t="shared" si="12"/>
        <v>#REF!</v>
      </c>
      <c r="AN25" s="6" t="e">
        <f>#REF!</f>
        <v>#REF!</v>
      </c>
      <c r="AO25" s="7" t="e">
        <f>#REF!</f>
        <v>#REF!</v>
      </c>
      <c r="AP25" s="7" t="e">
        <f>#REF!</f>
        <v>#REF!</v>
      </c>
      <c r="AQ25" s="7" t="e">
        <f>#REF!</f>
        <v>#REF!</v>
      </c>
      <c r="AR25" s="7" t="e">
        <f>#REF!</f>
        <v>#REF!</v>
      </c>
      <c r="AS25" s="7" t="e">
        <f>#REF!</f>
        <v>#REF!</v>
      </c>
      <c r="AT25" s="7" t="e">
        <f>#REF!</f>
        <v>#REF!</v>
      </c>
      <c r="AU25" s="7" t="e">
        <f>#REF!</f>
        <v>#REF!</v>
      </c>
      <c r="AV25" s="7" t="e">
        <f>#REF!</f>
        <v>#REF!</v>
      </c>
      <c r="AW25" s="7" t="e">
        <f>#REF!</f>
        <v>#REF!</v>
      </c>
      <c r="AX25" s="7" t="e">
        <f>#REF!</f>
        <v>#REF!</v>
      </c>
      <c r="AY25" s="7" t="e">
        <f>#REF!</f>
        <v>#REF!</v>
      </c>
      <c r="AZ25" s="7" t="e">
        <f>#REF!</f>
        <v>#REF!</v>
      </c>
      <c r="BA25" s="7" t="e">
        <f>#REF!</f>
        <v>#REF!</v>
      </c>
      <c r="BB25" s="7" t="e">
        <f>#REF!</f>
        <v>#REF!</v>
      </c>
      <c r="BC25" s="7" t="e">
        <f>#REF!</f>
        <v>#REF!</v>
      </c>
      <c r="BD25" s="7" t="e">
        <f>#REF!</f>
        <v>#REF!</v>
      </c>
      <c r="BE25" s="7" t="e">
        <f>#REF!</f>
        <v>#REF!</v>
      </c>
      <c r="BF25" s="7" t="e">
        <f>#REF!</f>
        <v>#REF!</v>
      </c>
      <c r="BG25" s="7" t="e">
        <f>#REF!</f>
        <v>#REF!</v>
      </c>
      <c r="BH25" s="7" t="e">
        <f>#REF!</f>
        <v>#REF!</v>
      </c>
      <c r="BI25" s="7" t="e">
        <f>#REF!</f>
        <v>#REF!</v>
      </c>
      <c r="BK25" s="1" t="e">
        <f>SUM(BN25:CG25)</f>
        <v>#REF!</v>
      </c>
      <c r="BM25" s="8" t="e">
        <f>IF(BM26=0,0,BM26)</f>
        <v>#REF!</v>
      </c>
      <c r="BN25" s="7" t="e">
        <f aca="true" t="shared" si="17" ref="BN25:CG25">IF(AP25="",0,1)</f>
        <v>#REF!</v>
      </c>
      <c r="BO25" s="7" t="e">
        <f t="shared" si="17"/>
        <v>#REF!</v>
      </c>
      <c r="BP25" s="7" t="e">
        <f t="shared" si="17"/>
        <v>#REF!</v>
      </c>
      <c r="BQ25" s="7" t="e">
        <f t="shared" si="17"/>
        <v>#REF!</v>
      </c>
      <c r="BR25" s="7" t="e">
        <f t="shared" si="17"/>
        <v>#REF!</v>
      </c>
      <c r="BS25" s="7" t="e">
        <f t="shared" si="17"/>
        <v>#REF!</v>
      </c>
      <c r="BT25" s="7" t="e">
        <f t="shared" si="17"/>
        <v>#REF!</v>
      </c>
      <c r="BU25" s="7" t="e">
        <f t="shared" si="17"/>
        <v>#REF!</v>
      </c>
      <c r="BV25" s="7" t="e">
        <f t="shared" si="17"/>
        <v>#REF!</v>
      </c>
      <c r="BW25" s="7" t="e">
        <f t="shared" si="17"/>
        <v>#REF!</v>
      </c>
      <c r="BX25" s="7" t="e">
        <f t="shared" si="17"/>
        <v>#REF!</v>
      </c>
      <c r="BY25" s="7" t="e">
        <f t="shared" si="17"/>
        <v>#REF!</v>
      </c>
      <c r="BZ25" s="7" t="e">
        <f t="shared" si="17"/>
        <v>#REF!</v>
      </c>
      <c r="CA25" s="7" t="e">
        <f t="shared" si="17"/>
        <v>#REF!</v>
      </c>
      <c r="CB25" s="7" t="e">
        <f t="shared" si="17"/>
        <v>#REF!</v>
      </c>
      <c r="CC25" s="7" t="e">
        <f t="shared" si="17"/>
        <v>#REF!</v>
      </c>
      <c r="CD25" s="7" t="e">
        <f t="shared" si="17"/>
        <v>#REF!</v>
      </c>
      <c r="CE25" s="7" t="e">
        <f t="shared" si="17"/>
        <v>#REF!</v>
      </c>
      <c r="CF25" s="7" t="e">
        <f t="shared" si="17"/>
        <v>#REF!</v>
      </c>
      <c r="CG25" s="7" t="e">
        <f t="shared" si="17"/>
        <v>#REF!</v>
      </c>
    </row>
    <row r="26" spans="1:85" ht="12.75">
      <c r="A26" t="e">
        <f>#REF!</f>
        <v>#REF!</v>
      </c>
      <c r="C26" t="e">
        <f>#REF!</f>
        <v>#REF!</v>
      </c>
      <c r="P26" s="1">
        <v>12</v>
      </c>
      <c r="Q26" t="e">
        <f t="shared" si="5"/>
        <v>#REF!</v>
      </c>
      <c r="R26" t="e">
        <f t="shared" si="6"/>
        <v>#REF!</v>
      </c>
      <c r="T26" t="e">
        <f t="shared" si="7"/>
        <v>#REF!</v>
      </c>
      <c r="V26" t="e">
        <f t="shared" si="8"/>
        <v>#REF!</v>
      </c>
      <c r="W26" t="e">
        <f t="shared" si="9"/>
        <v>#REF!</v>
      </c>
      <c r="Y26" t="e">
        <f t="shared" si="10"/>
        <v>#REF!</v>
      </c>
      <c r="AC26" s="3"/>
      <c r="AD26" t="e">
        <f t="shared" si="11"/>
        <v>#REF!</v>
      </c>
      <c r="AF26" t="e">
        <f t="shared" si="12"/>
        <v>#REF!</v>
      </c>
      <c r="AN26" s="6" t="e">
        <f>#REF!</f>
        <v>#REF!</v>
      </c>
      <c r="AO26" s="7" t="e">
        <f>#REF!</f>
        <v>#REF!</v>
      </c>
      <c r="AP26" s="7" t="e">
        <f>#REF!</f>
        <v>#REF!</v>
      </c>
      <c r="AQ26" s="7" t="e">
        <f>#REF!</f>
        <v>#REF!</v>
      </c>
      <c r="AR26" s="7" t="e">
        <f>#REF!</f>
        <v>#REF!</v>
      </c>
      <c r="AS26" s="7" t="e">
        <f>#REF!</f>
        <v>#REF!</v>
      </c>
      <c r="AT26" s="7" t="e">
        <f>#REF!</f>
        <v>#REF!</v>
      </c>
      <c r="AU26" s="7" t="e">
        <f>#REF!</f>
        <v>#REF!</v>
      </c>
      <c r="AV26" s="7" t="e">
        <f>#REF!</f>
        <v>#REF!</v>
      </c>
      <c r="AW26" s="7" t="e">
        <f>#REF!</f>
        <v>#REF!</v>
      </c>
      <c r="AX26" s="7" t="e">
        <f>#REF!</f>
        <v>#REF!</v>
      </c>
      <c r="AY26" s="7" t="e">
        <f>#REF!</f>
        <v>#REF!</v>
      </c>
      <c r="AZ26" s="7" t="e">
        <f>#REF!</f>
        <v>#REF!</v>
      </c>
      <c r="BA26" s="7" t="e">
        <f>#REF!</f>
        <v>#REF!</v>
      </c>
      <c r="BB26" s="7" t="e">
        <f>#REF!</f>
        <v>#REF!</v>
      </c>
      <c r="BC26" s="7" t="e">
        <f>#REF!</f>
        <v>#REF!</v>
      </c>
      <c r="BD26" s="7" t="e">
        <f>#REF!</f>
        <v>#REF!</v>
      </c>
      <c r="BE26" s="7" t="e">
        <f>#REF!</f>
        <v>#REF!</v>
      </c>
      <c r="BF26" s="7" t="e">
        <f>#REF!</f>
        <v>#REF!</v>
      </c>
      <c r="BG26" s="7" t="e">
        <f>#REF!</f>
        <v>#REF!</v>
      </c>
      <c r="BH26" s="7" t="e">
        <f>#REF!</f>
        <v>#REF!</v>
      </c>
      <c r="BI26" s="7" t="e">
        <f>#REF!</f>
        <v>#REF!</v>
      </c>
      <c r="BL26" s="1" t="e">
        <f>SUM(BN26:CG26)</f>
        <v>#REF!</v>
      </c>
      <c r="BM26" s="11" t="e">
        <f>(IF(AN26=$AP$6,0,IF(AO26=0,BL26,BK25)))</f>
        <v>#REF!</v>
      </c>
      <c r="BN26" s="1" t="e">
        <f aca="true" t="shared" si="18" ref="BN26:CG26">IF(AP26=0,0,1)</f>
        <v>#REF!</v>
      </c>
      <c r="BO26" s="1" t="e">
        <f t="shared" si="18"/>
        <v>#REF!</v>
      </c>
      <c r="BP26" s="1" t="e">
        <f t="shared" si="18"/>
        <v>#REF!</v>
      </c>
      <c r="BQ26" s="1" t="e">
        <f t="shared" si="18"/>
        <v>#REF!</v>
      </c>
      <c r="BR26" s="1" t="e">
        <f t="shared" si="18"/>
        <v>#REF!</v>
      </c>
      <c r="BS26" s="1" t="e">
        <f t="shared" si="18"/>
        <v>#REF!</v>
      </c>
      <c r="BT26" s="1" t="e">
        <f t="shared" si="18"/>
        <v>#REF!</v>
      </c>
      <c r="BU26" s="1" t="e">
        <f t="shared" si="18"/>
        <v>#REF!</v>
      </c>
      <c r="BV26" s="1" t="e">
        <f t="shared" si="18"/>
        <v>#REF!</v>
      </c>
      <c r="BW26" s="1" t="e">
        <f t="shared" si="18"/>
        <v>#REF!</v>
      </c>
      <c r="BX26" s="1" t="e">
        <f t="shared" si="18"/>
        <v>#REF!</v>
      </c>
      <c r="BY26" s="1" t="e">
        <f t="shared" si="18"/>
        <v>#REF!</v>
      </c>
      <c r="BZ26" s="1" t="e">
        <f t="shared" si="18"/>
        <v>#REF!</v>
      </c>
      <c r="CA26" s="1" t="e">
        <f t="shared" si="18"/>
        <v>#REF!</v>
      </c>
      <c r="CB26" s="1" t="e">
        <f t="shared" si="18"/>
        <v>#REF!</v>
      </c>
      <c r="CC26" s="1" t="e">
        <f t="shared" si="18"/>
        <v>#REF!</v>
      </c>
      <c r="CD26" s="1" t="e">
        <f t="shared" si="18"/>
        <v>#REF!</v>
      </c>
      <c r="CE26" s="1" t="e">
        <f t="shared" si="18"/>
        <v>#REF!</v>
      </c>
      <c r="CF26" s="1" t="e">
        <f t="shared" si="18"/>
        <v>#REF!</v>
      </c>
      <c r="CG26" s="1" t="e">
        <f t="shared" si="18"/>
        <v>#REF!</v>
      </c>
    </row>
    <row r="27" spans="16:32" ht="12.75">
      <c r="P27" s="1">
        <v>13</v>
      </c>
      <c r="Q27">
        <f t="shared" si="5"/>
        <v>200</v>
      </c>
      <c r="R27" t="e">
        <f t="shared" si="6"/>
        <v>#REF!</v>
      </c>
      <c r="T27" t="e">
        <f t="shared" si="7"/>
        <v>#REF!</v>
      </c>
      <c r="V27" t="e">
        <f t="shared" si="8"/>
        <v>#REF!</v>
      </c>
      <c r="W27" t="e">
        <f t="shared" si="9"/>
        <v>#REF!</v>
      </c>
      <c r="Y27" t="e">
        <f t="shared" si="10"/>
        <v>#REF!</v>
      </c>
      <c r="AC27" s="3"/>
      <c r="AD27" t="e">
        <f t="shared" si="11"/>
        <v>#REF!</v>
      </c>
      <c r="AF27" t="e">
        <f t="shared" si="12"/>
        <v>#REF!</v>
      </c>
    </row>
    <row r="28" spans="1:32" ht="12.75">
      <c r="A28" t="e">
        <f>#REF!</f>
        <v>#REF!</v>
      </c>
      <c r="C28" t="e">
        <f>#REF!</f>
        <v>#REF!</v>
      </c>
      <c r="P28" s="1">
        <v>14</v>
      </c>
      <c r="Q28" t="e">
        <f t="shared" si="5"/>
        <v>#REF!</v>
      </c>
      <c r="R28" t="e">
        <f t="shared" si="6"/>
        <v>#REF!</v>
      </c>
      <c r="T28" t="e">
        <f t="shared" si="7"/>
        <v>#REF!</v>
      </c>
      <c r="V28" t="e">
        <f t="shared" si="8"/>
        <v>#REF!</v>
      </c>
      <c r="W28" t="e">
        <f t="shared" si="9"/>
        <v>#REF!</v>
      </c>
      <c r="Y28" t="e">
        <f t="shared" si="10"/>
        <v>#REF!</v>
      </c>
      <c r="AC28" s="3"/>
      <c r="AD28" t="e">
        <f t="shared" si="11"/>
        <v>#REF!</v>
      </c>
      <c r="AF28" t="e">
        <f t="shared" si="12"/>
        <v>#REF!</v>
      </c>
    </row>
    <row r="29" spans="3:32" ht="12.75">
      <c r="C29" t="e">
        <f>#REF!</f>
        <v>#REF!</v>
      </c>
      <c r="P29" s="1">
        <v>15</v>
      </c>
      <c r="Q29" t="e">
        <f t="shared" si="5"/>
        <v>#REF!</v>
      </c>
      <c r="R29" t="e">
        <f t="shared" si="6"/>
        <v>#REF!</v>
      </c>
      <c r="T29" t="e">
        <f t="shared" si="7"/>
        <v>#REF!</v>
      </c>
      <c r="V29" t="e">
        <f t="shared" si="8"/>
        <v>#REF!</v>
      </c>
      <c r="W29" t="e">
        <f t="shared" si="9"/>
        <v>#REF!</v>
      </c>
      <c r="Y29" t="e">
        <f t="shared" si="10"/>
        <v>#REF!</v>
      </c>
      <c r="AC29" s="3"/>
      <c r="AD29" t="e">
        <f t="shared" si="11"/>
        <v>#REF!</v>
      </c>
      <c r="AF29" t="e">
        <f t="shared" si="12"/>
        <v>#REF!</v>
      </c>
    </row>
    <row r="30" spans="3:85" ht="12.75">
      <c r="C30" t="e">
        <f>#REF!</f>
        <v>#REF!</v>
      </c>
      <c r="P30" s="1">
        <v>16</v>
      </c>
      <c r="Q30" t="e">
        <f t="shared" si="5"/>
        <v>#REF!</v>
      </c>
      <c r="R30" t="e">
        <f t="shared" si="6"/>
        <v>#REF!</v>
      </c>
      <c r="T30" t="e">
        <f t="shared" si="7"/>
        <v>#REF!</v>
      </c>
      <c r="V30" t="e">
        <f t="shared" si="8"/>
        <v>#REF!</v>
      </c>
      <c r="W30" t="e">
        <f t="shared" si="9"/>
        <v>#REF!</v>
      </c>
      <c r="Y30" t="e">
        <f t="shared" si="10"/>
        <v>#REF!</v>
      </c>
      <c r="AC30" s="3"/>
      <c r="AD30" t="e">
        <f t="shared" si="11"/>
        <v>#REF!</v>
      </c>
      <c r="AF30" t="e">
        <f t="shared" si="12"/>
        <v>#REF!</v>
      </c>
      <c r="AN30" s="6" t="e">
        <f>#REF!</f>
        <v>#REF!</v>
      </c>
      <c r="AO30" s="7" t="e">
        <f>#REF!</f>
        <v>#REF!</v>
      </c>
      <c r="AP30" s="7" t="e">
        <f>#REF!</f>
        <v>#REF!</v>
      </c>
      <c r="AQ30" s="7" t="e">
        <f>#REF!</f>
        <v>#REF!</v>
      </c>
      <c r="AR30" s="7" t="e">
        <f>#REF!</f>
        <v>#REF!</v>
      </c>
      <c r="AS30" s="7" t="e">
        <f>#REF!</f>
        <v>#REF!</v>
      </c>
      <c r="AT30" s="7" t="e">
        <f>#REF!</f>
        <v>#REF!</v>
      </c>
      <c r="AU30" s="7" t="e">
        <f>#REF!</f>
        <v>#REF!</v>
      </c>
      <c r="AV30" s="7" t="e">
        <f>#REF!</f>
        <v>#REF!</v>
      </c>
      <c r="AW30" s="7" t="e">
        <f>#REF!</f>
        <v>#REF!</v>
      </c>
      <c r="AX30" s="7" t="e">
        <f>#REF!</f>
        <v>#REF!</v>
      </c>
      <c r="AY30" s="7" t="e">
        <f>#REF!</f>
        <v>#REF!</v>
      </c>
      <c r="AZ30" s="7" t="e">
        <f>#REF!</f>
        <v>#REF!</v>
      </c>
      <c r="BA30" s="7" t="e">
        <f>#REF!</f>
        <v>#REF!</v>
      </c>
      <c r="BB30" s="7" t="e">
        <f>#REF!</f>
        <v>#REF!</v>
      </c>
      <c r="BC30" s="7" t="e">
        <f>#REF!</f>
        <v>#REF!</v>
      </c>
      <c r="BD30" s="7" t="e">
        <f>#REF!</f>
        <v>#REF!</v>
      </c>
      <c r="BE30" s="7" t="e">
        <f>#REF!</f>
        <v>#REF!</v>
      </c>
      <c r="BF30" s="7" t="e">
        <f>#REF!</f>
        <v>#REF!</v>
      </c>
      <c r="BG30" s="7" t="e">
        <f>#REF!</f>
        <v>#REF!</v>
      </c>
      <c r="BH30" s="7" t="e">
        <f>#REF!</f>
        <v>#REF!</v>
      </c>
      <c r="BI30" s="7" t="e">
        <f>#REF!</f>
        <v>#REF!</v>
      </c>
      <c r="BK30" s="1" t="e">
        <f>SUM(BN30:CG30)</f>
        <v>#REF!</v>
      </c>
      <c r="BM30" s="8" t="e">
        <f>IF(BM31=0,0,BM31)</f>
        <v>#REF!</v>
      </c>
      <c r="BN30" s="7" t="e">
        <f aca="true" t="shared" si="19" ref="BN30:CG30">IF(AP30="",0,1)</f>
        <v>#REF!</v>
      </c>
      <c r="BO30" s="7" t="e">
        <f t="shared" si="19"/>
        <v>#REF!</v>
      </c>
      <c r="BP30" s="7" t="e">
        <f t="shared" si="19"/>
        <v>#REF!</v>
      </c>
      <c r="BQ30" s="7" t="e">
        <f t="shared" si="19"/>
        <v>#REF!</v>
      </c>
      <c r="BR30" s="7" t="e">
        <f t="shared" si="19"/>
        <v>#REF!</v>
      </c>
      <c r="BS30" s="7" t="e">
        <f t="shared" si="19"/>
        <v>#REF!</v>
      </c>
      <c r="BT30" s="7" t="e">
        <f t="shared" si="19"/>
        <v>#REF!</v>
      </c>
      <c r="BU30" s="7" t="e">
        <f t="shared" si="19"/>
        <v>#REF!</v>
      </c>
      <c r="BV30" s="7" t="e">
        <f t="shared" si="19"/>
        <v>#REF!</v>
      </c>
      <c r="BW30" s="7" t="e">
        <f t="shared" si="19"/>
        <v>#REF!</v>
      </c>
      <c r="BX30" s="7" t="e">
        <f t="shared" si="19"/>
        <v>#REF!</v>
      </c>
      <c r="BY30" s="7" t="e">
        <f t="shared" si="19"/>
        <v>#REF!</v>
      </c>
      <c r="BZ30" s="7" t="e">
        <f t="shared" si="19"/>
        <v>#REF!</v>
      </c>
      <c r="CA30" s="7" t="e">
        <f t="shared" si="19"/>
        <v>#REF!</v>
      </c>
      <c r="CB30" s="7" t="e">
        <f t="shared" si="19"/>
        <v>#REF!</v>
      </c>
      <c r="CC30" s="7" t="e">
        <f t="shared" si="19"/>
        <v>#REF!</v>
      </c>
      <c r="CD30" s="7" t="e">
        <f t="shared" si="19"/>
        <v>#REF!</v>
      </c>
      <c r="CE30" s="7" t="e">
        <f t="shared" si="19"/>
        <v>#REF!</v>
      </c>
      <c r="CF30" s="7" t="e">
        <f t="shared" si="19"/>
        <v>#REF!</v>
      </c>
      <c r="CG30" s="7" t="e">
        <f t="shared" si="19"/>
        <v>#REF!</v>
      </c>
    </row>
    <row r="31" spans="16:85" ht="12.75">
      <c r="P31" s="1">
        <v>17</v>
      </c>
      <c r="Q31">
        <v>17</v>
      </c>
      <c r="R31" t="e">
        <f t="shared" si="6"/>
        <v>#REF!</v>
      </c>
      <c r="T31" t="e">
        <f t="shared" si="7"/>
        <v>#REF!</v>
      </c>
      <c r="V31" t="e">
        <f t="shared" si="8"/>
        <v>#REF!</v>
      </c>
      <c r="W31" t="e">
        <f t="shared" si="9"/>
        <v>#REF!</v>
      </c>
      <c r="Y31" t="e">
        <f t="shared" si="10"/>
        <v>#REF!</v>
      </c>
      <c r="AC31" s="3"/>
      <c r="AD31" t="e">
        <f t="shared" si="11"/>
        <v>#REF!</v>
      </c>
      <c r="AF31" t="e">
        <f t="shared" si="12"/>
        <v>#REF!</v>
      </c>
      <c r="AN31" s="6" t="e">
        <f>#REF!</f>
        <v>#REF!</v>
      </c>
      <c r="AO31" s="7" t="e">
        <f>#REF!</f>
        <v>#REF!</v>
      </c>
      <c r="AP31" s="7" t="e">
        <f>#REF!</f>
        <v>#REF!</v>
      </c>
      <c r="AQ31" s="7" t="e">
        <f>#REF!</f>
        <v>#REF!</v>
      </c>
      <c r="AR31" s="7" t="e">
        <f>#REF!</f>
        <v>#REF!</v>
      </c>
      <c r="AS31" s="7" t="e">
        <f>#REF!</f>
        <v>#REF!</v>
      </c>
      <c r="AT31" s="7" t="e">
        <f>#REF!</f>
        <v>#REF!</v>
      </c>
      <c r="AU31" s="7" t="e">
        <f>#REF!</f>
        <v>#REF!</v>
      </c>
      <c r="AV31" s="7" t="e">
        <f>#REF!</f>
        <v>#REF!</v>
      </c>
      <c r="AW31" s="7" t="e">
        <f>#REF!</f>
        <v>#REF!</v>
      </c>
      <c r="AX31" s="7" t="e">
        <f>#REF!</f>
        <v>#REF!</v>
      </c>
      <c r="AY31" s="7" t="e">
        <f>#REF!</f>
        <v>#REF!</v>
      </c>
      <c r="AZ31" s="7" t="e">
        <f>#REF!</f>
        <v>#REF!</v>
      </c>
      <c r="BA31" s="7" t="e">
        <f>#REF!</f>
        <v>#REF!</v>
      </c>
      <c r="BB31" s="7" t="e">
        <f>#REF!</f>
        <v>#REF!</v>
      </c>
      <c r="BC31" s="7" t="e">
        <f>#REF!</f>
        <v>#REF!</v>
      </c>
      <c r="BD31" s="7" t="e">
        <f>#REF!</f>
        <v>#REF!</v>
      </c>
      <c r="BE31" s="7" t="e">
        <f>#REF!</f>
        <v>#REF!</v>
      </c>
      <c r="BF31" s="7" t="e">
        <f>#REF!</f>
        <v>#REF!</v>
      </c>
      <c r="BG31" s="7" t="e">
        <f>#REF!</f>
        <v>#REF!</v>
      </c>
      <c r="BH31" s="7" t="e">
        <f>#REF!</f>
        <v>#REF!</v>
      </c>
      <c r="BI31" s="7" t="e">
        <f>#REF!</f>
        <v>#REF!</v>
      </c>
      <c r="BL31" s="1" t="e">
        <f>SUM(BN31:CG31)</f>
        <v>#REF!</v>
      </c>
      <c r="BM31" s="11" t="e">
        <f>(IF(AN31=$AP$6,0,IF(AO31=0,BL31,BK30)))</f>
        <v>#REF!</v>
      </c>
      <c r="BN31" s="1" t="e">
        <f aca="true" t="shared" si="20" ref="BN31:CG31">IF(AP31=0,0,1)</f>
        <v>#REF!</v>
      </c>
      <c r="BO31" s="1" t="e">
        <f t="shared" si="20"/>
        <v>#REF!</v>
      </c>
      <c r="BP31" s="1" t="e">
        <f t="shared" si="20"/>
        <v>#REF!</v>
      </c>
      <c r="BQ31" s="1" t="e">
        <f t="shared" si="20"/>
        <v>#REF!</v>
      </c>
      <c r="BR31" s="1" t="e">
        <f t="shared" si="20"/>
        <v>#REF!</v>
      </c>
      <c r="BS31" s="1" t="e">
        <f t="shared" si="20"/>
        <v>#REF!</v>
      </c>
      <c r="BT31" s="1" t="e">
        <f t="shared" si="20"/>
        <v>#REF!</v>
      </c>
      <c r="BU31" s="1" t="e">
        <f t="shared" si="20"/>
        <v>#REF!</v>
      </c>
      <c r="BV31" s="1" t="e">
        <f t="shared" si="20"/>
        <v>#REF!</v>
      </c>
      <c r="BW31" s="1" t="e">
        <f t="shared" si="20"/>
        <v>#REF!</v>
      </c>
      <c r="BX31" s="1" t="e">
        <f t="shared" si="20"/>
        <v>#REF!</v>
      </c>
      <c r="BY31" s="1" t="e">
        <f t="shared" si="20"/>
        <v>#REF!</v>
      </c>
      <c r="BZ31" s="1" t="e">
        <f t="shared" si="20"/>
        <v>#REF!</v>
      </c>
      <c r="CA31" s="1" t="e">
        <f t="shared" si="20"/>
        <v>#REF!</v>
      </c>
      <c r="CB31" s="1" t="e">
        <f t="shared" si="20"/>
        <v>#REF!</v>
      </c>
      <c r="CC31" s="1" t="e">
        <f t="shared" si="20"/>
        <v>#REF!</v>
      </c>
      <c r="CD31" s="1" t="e">
        <f t="shared" si="20"/>
        <v>#REF!</v>
      </c>
      <c r="CE31" s="1" t="e">
        <f t="shared" si="20"/>
        <v>#REF!</v>
      </c>
      <c r="CF31" s="1" t="e">
        <f t="shared" si="20"/>
        <v>#REF!</v>
      </c>
      <c r="CG31" s="1" t="e">
        <f t="shared" si="20"/>
        <v>#REF!</v>
      </c>
    </row>
    <row r="32" spans="1:32" ht="12.75">
      <c r="A32" t="e">
        <f>#REF!</f>
        <v>#REF!</v>
      </c>
      <c r="C32" t="e">
        <f>#REF!</f>
        <v>#REF!</v>
      </c>
      <c r="P32" s="1">
        <v>18</v>
      </c>
      <c r="Q32" t="e">
        <f t="shared" si="5"/>
        <v>#REF!</v>
      </c>
      <c r="R32" t="e">
        <f t="shared" si="6"/>
        <v>#REF!</v>
      </c>
      <c r="T32" t="e">
        <f>IF(R32=200,0,(INDEX(A$15:A$190,$R32)))</f>
        <v>#REF!</v>
      </c>
      <c r="V32" t="e">
        <f t="shared" si="8"/>
        <v>#REF!</v>
      </c>
      <c r="W32" t="e">
        <f t="shared" si="9"/>
        <v>#REF!</v>
      </c>
      <c r="Y32" t="e">
        <f t="shared" si="10"/>
        <v>#REF!</v>
      </c>
      <c r="AC32" s="3"/>
      <c r="AD32" t="e">
        <f t="shared" si="11"/>
        <v>#REF!</v>
      </c>
      <c r="AF32" t="e">
        <f t="shared" si="12"/>
        <v>#REF!</v>
      </c>
    </row>
    <row r="33" spans="16:32" ht="12.75">
      <c r="P33" s="1">
        <v>19</v>
      </c>
      <c r="Q33">
        <v>19</v>
      </c>
      <c r="R33" t="e">
        <f t="shared" si="6"/>
        <v>#REF!</v>
      </c>
      <c r="T33" t="e">
        <f t="shared" si="7"/>
        <v>#REF!</v>
      </c>
      <c r="V33" t="e">
        <f t="shared" si="8"/>
        <v>#REF!</v>
      </c>
      <c r="W33" t="e">
        <f t="shared" si="9"/>
        <v>#REF!</v>
      </c>
      <c r="Y33" t="e">
        <f t="shared" si="10"/>
        <v>#REF!</v>
      </c>
      <c r="AC33" s="3"/>
      <c r="AD33" t="e">
        <f t="shared" si="11"/>
        <v>#REF!</v>
      </c>
      <c r="AF33" t="e">
        <f t="shared" si="12"/>
        <v>#REF!</v>
      </c>
    </row>
    <row r="34" spans="1:32" ht="12.75">
      <c r="A34" t="e">
        <f>#REF!</f>
        <v>#REF!</v>
      </c>
      <c r="C34" t="e">
        <f>#REF!</f>
        <v>#REF!</v>
      </c>
      <c r="P34" s="1">
        <v>20</v>
      </c>
      <c r="Q34" t="e">
        <f t="shared" si="5"/>
        <v>#REF!</v>
      </c>
      <c r="R34" t="e">
        <f t="shared" si="6"/>
        <v>#REF!</v>
      </c>
      <c r="T34" t="e">
        <f t="shared" si="7"/>
        <v>#REF!</v>
      </c>
      <c r="V34" t="e">
        <f t="shared" si="8"/>
        <v>#REF!</v>
      </c>
      <c r="W34" t="e">
        <f t="shared" si="9"/>
        <v>#REF!</v>
      </c>
      <c r="Y34" t="e">
        <f t="shared" si="10"/>
        <v>#REF!</v>
      </c>
      <c r="AC34" s="3"/>
      <c r="AD34" t="e">
        <f t="shared" si="11"/>
        <v>#REF!</v>
      </c>
      <c r="AF34" t="e">
        <f t="shared" si="12"/>
        <v>#REF!</v>
      </c>
    </row>
    <row r="35" spans="16:85" ht="12.75">
      <c r="P35" s="1">
        <v>21</v>
      </c>
      <c r="Q35">
        <v>21</v>
      </c>
      <c r="R35" t="e">
        <f t="shared" si="6"/>
        <v>#REF!</v>
      </c>
      <c r="T35" t="e">
        <f>IF(R35=200,0,(INDEX(A$15:A$190,$R35)))</f>
        <v>#REF!</v>
      </c>
      <c r="V35" t="e">
        <f>IF(R35=200,0,INDEX($C$15:$C$194,$R35))</f>
        <v>#REF!</v>
      </c>
      <c r="W35" t="e">
        <f t="shared" si="9"/>
        <v>#REF!</v>
      </c>
      <c r="Y35" t="e">
        <f t="shared" si="10"/>
        <v>#REF!</v>
      </c>
      <c r="AC35" s="3"/>
      <c r="AD35" t="e">
        <f t="shared" si="11"/>
        <v>#REF!</v>
      </c>
      <c r="AF35" t="e">
        <f>IF(V35=0,"",V35)</f>
        <v>#REF!</v>
      </c>
      <c r="AN35" s="6" t="e">
        <f>#REF!</f>
        <v>#REF!</v>
      </c>
      <c r="AO35" s="7" t="e">
        <f>#REF!</f>
        <v>#REF!</v>
      </c>
      <c r="AP35" s="7" t="e">
        <f>#REF!</f>
        <v>#REF!</v>
      </c>
      <c r="AQ35" s="7" t="e">
        <f>#REF!</f>
        <v>#REF!</v>
      </c>
      <c r="AR35" s="7" t="e">
        <f>#REF!</f>
        <v>#REF!</v>
      </c>
      <c r="AS35" s="7" t="e">
        <f>#REF!</f>
        <v>#REF!</v>
      </c>
      <c r="AT35" s="7" t="e">
        <f>#REF!</f>
        <v>#REF!</v>
      </c>
      <c r="AU35" s="7" t="e">
        <f>#REF!</f>
        <v>#REF!</v>
      </c>
      <c r="AV35" s="7" t="e">
        <f>#REF!</f>
        <v>#REF!</v>
      </c>
      <c r="AW35" s="7" t="e">
        <f>#REF!</f>
        <v>#REF!</v>
      </c>
      <c r="AX35" s="7" t="e">
        <f>#REF!</f>
        <v>#REF!</v>
      </c>
      <c r="AY35" s="7" t="e">
        <f>#REF!</f>
        <v>#REF!</v>
      </c>
      <c r="AZ35" s="7" t="e">
        <f>#REF!</f>
        <v>#REF!</v>
      </c>
      <c r="BA35" s="7" t="e">
        <f>#REF!</f>
        <v>#REF!</v>
      </c>
      <c r="BB35" s="7" t="e">
        <f>#REF!</f>
        <v>#REF!</v>
      </c>
      <c r="BC35" s="7" t="e">
        <f>#REF!</f>
        <v>#REF!</v>
      </c>
      <c r="BD35" s="7" t="e">
        <f>#REF!</f>
        <v>#REF!</v>
      </c>
      <c r="BE35" s="7" t="e">
        <f>#REF!</f>
        <v>#REF!</v>
      </c>
      <c r="BF35" s="7" t="e">
        <f>#REF!</f>
        <v>#REF!</v>
      </c>
      <c r="BG35" s="7" t="e">
        <f>#REF!</f>
        <v>#REF!</v>
      </c>
      <c r="BH35" s="7" t="e">
        <f>#REF!</f>
        <v>#REF!</v>
      </c>
      <c r="BI35" s="7" t="e">
        <f>#REF!</f>
        <v>#REF!</v>
      </c>
      <c r="BK35" s="1" t="e">
        <f>SUM(BN35:CG35)</f>
        <v>#REF!</v>
      </c>
      <c r="BM35" s="8" t="e">
        <f>IF(BM36=0,0,BM36)</f>
        <v>#REF!</v>
      </c>
      <c r="BN35" s="7" t="e">
        <f aca="true" t="shared" si="21" ref="BN35:CG35">IF(AP35="",0,1)</f>
        <v>#REF!</v>
      </c>
      <c r="BO35" s="7" t="e">
        <f t="shared" si="21"/>
        <v>#REF!</v>
      </c>
      <c r="BP35" s="7" t="e">
        <f t="shared" si="21"/>
        <v>#REF!</v>
      </c>
      <c r="BQ35" s="7" t="e">
        <f t="shared" si="21"/>
        <v>#REF!</v>
      </c>
      <c r="BR35" s="7" t="e">
        <f t="shared" si="21"/>
        <v>#REF!</v>
      </c>
      <c r="BS35" s="7" t="e">
        <f t="shared" si="21"/>
        <v>#REF!</v>
      </c>
      <c r="BT35" s="7" t="e">
        <f t="shared" si="21"/>
        <v>#REF!</v>
      </c>
      <c r="BU35" s="7" t="e">
        <f t="shared" si="21"/>
        <v>#REF!</v>
      </c>
      <c r="BV35" s="7" t="e">
        <f t="shared" si="21"/>
        <v>#REF!</v>
      </c>
      <c r="BW35" s="7" t="e">
        <f t="shared" si="21"/>
        <v>#REF!</v>
      </c>
      <c r="BX35" s="7" t="e">
        <f t="shared" si="21"/>
        <v>#REF!</v>
      </c>
      <c r="BY35" s="7" t="e">
        <f t="shared" si="21"/>
        <v>#REF!</v>
      </c>
      <c r="BZ35" s="7" t="e">
        <f t="shared" si="21"/>
        <v>#REF!</v>
      </c>
      <c r="CA35" s="7" t="e">
        <f t="shared" si="21"/>
        <v>#REF!</v>
      </c>
      <c r="CB35" s="7" t="e">
        <f t="shared" si="21"/>
        <v>#REF!</v>
      </c>
      <c r="CC35" s="7" t="e">
        <f t="shared" si="21"/>
        <v>#REF!</v>
      </c>
      <c r="CD35" s="7" t="e">
        <f t="shared" si="21"/>
        <v>#REF!</v>
      </c>
      <c r="CE35" s="7" t="e">
        <f t="shared" si="21"/>
        <v>#REF!</v>
      </c>
      <c r="CF35" s="7" t="e">
        <f t="shared" si="21"/>
        <v>#REF!</v>
      </c>
      <c r="CG35" s="7" t="e">
        <f t="shared" si="21"/>
        <v>#REF!</v>
      </c>
    </row>
    <row r="36" spans="1:85" ht="12.75">
      <c r="A36" t="e">
        <f>#REF!</f>
        <v>#REF!</v>
      </c>
      <c r="C36" t="e">
        <f>IF(#REF!="","",(#REF!))</f>
        <v>#REF!</v>
      </c>
      <c r="P36" s="1">
        <v>22</v>
      </c>
      <c r="Q36" t="e">
        <f>IF(((C36="")),200,P36)</f>
        <v>#REF!</v>
      </c>
      <c r="R36" t="e">
        <f t="shared" si="6"/>
        <v>#REF!</v>
      </c>
      <c r="T36" t="e">
        <f t="shared" si="7"/>
        <v>#REF!</v>
      </c>
      <c r="V36" t="e">
        <f t="shared" si="8"/>
        <v>#REF!</v>
      </c>
      <c r="W36" t="e">
        <f t="shared" si="9"/>
        <v>#REF!</v>
      </c>
      <c r="Y36" t="e">
        <f t="shared" si="10"/>
        <v>#REF!</v>
      </c>
      <c r="AC36" s="3"/>
      <c r="AD36" t="e">
        <f t="shared" si="11"/>
        <v>#REF!</v>
      </c>
      <c r="AF36" t="e">
        <f t="shared" si="12"/>
        <v>#REF!</v>
      </c>
      <c r="AN36" s="6" t="e">
        <f>#REF!</f>
        <v>#REF!</v>
      </c>
      <c r="AO36" s="7" t="e">
        <f>#REF!</f>
        <v>#REF!</v>
      </c>
      <c r="AP36" s="7" t="e">
        <f>#REF!</f>
        <v>#REF!</v>
      </c>
      <c r="AQ36" s="7" t="e">
        <f>#REF!</f>
        <v>#REF!</v>
      </c>
      <c r="AR36" s="7" t="e">
        <f>#REF!</f>
        <v>#REF!</v>
      </c>
      <c r="AS36" s="7" t="e">
        <f>#REF!</f>
        <v>#REF!</v>
      </c>
      <c r="AT36" s="7" t="e">
        <f>#REF!</f>
        <v>#REF!</v>
      </c>
      <c r="AU36" s="7" t="e">
        <f>#REF!</f>
        <v>#REF!</v>
      </c>
      <c r="AV36" s="7" t="e">
        <f>#REF!</f>
        <v>#REF!</v>
      </c>
      <c r="AW36" s="7" t="e">
        <f>#REF!</f>
        <v>#REF!</v>
      </c>
      <c r="AX36" s="7" t="e">
        <f>#REF!</f>
        <v>#REF!</v>
      </c>
      <c r="AY36" s="7" t="e">
        <f>#REF!</f>
        <v>#REF!</v>
      </c>
      <c r="AZ36" s="7" t="e">
        <f>#REF!</f>
        <v>#REF!</v>
      </c>
      <c r="BA36" s="7" t="e">
        <f>#REF!</f>
        <v>#REF!</v>
      </c>
      <c r="BB36" s="7" t="e">
        <f>#REF!</f>
        <v>#REF!</v>
      </c>
      <c r="BC36" s="7" t="e">
        <f>#REF!</f>
        <v>#REF!</v>
      </c>
      <c r="BD36" s="7" t="e">
        <f>#REF!</f>
        <v>#REF!</v>
      </c>
      <c r="BE36" s="7" t="e">
        <f>#REF!</f>
        <v>#REF!</v>
      </c>
      <c r="BF36" s="7" t="e">
        <f>#REF!</f>
        <v>#REF!</v>
      </c>
      <c r="BG36" s="7" t="e">
        <f>#REF!</f>
        <v>#REF!</v>
      </c>
      <c r="BH36" s="7" t="e">
        <f>#REF!</f>
        <v>#REF!</v>
      </c>
      <c r="BI36" s="7" t="e">
        <f>#REF!</f>
        <v>#REF!</v>
      </c>
      <c r="BL36" s="1" t="e">
        <f>SUM(BN36:CG36)</f>
        <v>#REF!</v>
      </c>
      <c r="BM36" s="11" t="e">
        <f>(IF(AN36=$AP$6,0,IF(AO36=0,BL36,BK35)))</f>
        <v>#REF!</v>
      </c>
      <c r="BN36" s="1" t="e">
        <f aca="true" t="shared" si="22" ref="BN36:CG36">IF(AP36=0,0,1)</f>
        <v>#REF!</v>
      </c>
      <c r="BO36" s="1" t="e">
        <f t="shared" si="22"/>
        <v>#REF!</v>
      </c>
      <c r="BP36" s="1" t="e">
        <f t="shared" si="22"/>
        <v>#REF!</v>
      </c>
      <c r="BQ36" s="1" t="e">
        <f t="shared" si="22"/>
        <v>#REF!</v>
      </c>
      <c r="BR36" s="1" t="e">
        <f t="shared" si="22"/>
        <v>#REF!</v>
      </c>
      <c r="BS36" s="1" t="e">
        <f t="shared" si="22"/>
        <v>#REF!</v>
      </c>
      <c r="BT36" s="1" t="e">
        <f t="shared" si="22"/>
        <v>#REF!</v>
      </c>
      <c r="BU36" s="1" t="e">
        <f t="shared" si="22"/>
        <v>#REF!</v>
      </c>
      <c r="BV36" s="1" t="e">
        <f t="shared" si="22"/>
        <v>#REF!</v>
      </c>
      <c r="BW36" s="1" t="e">
        <f t="shared" si="22"/>
        <v>#REF!</v>
      </c>
      <c r="BX36" s="1" t="e">
        <f t="shared" si="22"/>
        <v>#REF!</v>
      </c>
      <c r="BY36" s="1" t="e">
        <f t="shared" si="22"/>
        <v>#REF!</v>
      </c>
      <c r="BZ36" s="1" t="e">
        <f t="shared" si="22"/>
        <v>#REF!</v>
      </c>
      <c r="CA36" s="1" t="e">
        <f t="shared" si="22"/>
        <v>#REF!</v>
      </c>
      <c r="CB36" s="1" t="e">
        <f t="shared" si="22"/>
        <v>#REF!</v>
      </c>
      <c r="CC36" s="1" t="e">
        <f t="shared" si="22"/>
        <v>#REF!</v>
      </c>
      <c r="CD36" s="1" t="e">
        <f t="shared" si="22"/>
        <v>#REF!</v>
      </c>
      <c r="CE36" s="1" t="e">
        <f t="shared" si="22"/>
        <v>#REF!</v>
      </c>
      <c r="CF36" s="1" t="e">
        <f t="shared" si="22"/>
        <v>#REF!</v>
      </c>
      <c r="CG36" s="1" t="e">
        <f t="shared" si="22"/>
        <v>#REF!</v>
      </c>
    </row>
    <row r="37" spans="3:32" ht="12.75">
      <c r="C37" t="e">
        <f>IF(#REF!="","",(#REF!))</f>
        <v>#REF!</v>
      </c>
      <c r="P37" s="1">
        <v>23</v>
      </c>
      <c r="Q37" t="e">
        <f t="shared" si="5"/>
        <v>#REF!</v>
      </c>
      <c r="R37" t="e">
        <f t="shared" si="6"/>
        <v>#REF!</v>
      </c>
      <c r="T37" t="e">
        <f t="shared" si="7"/>
        <v>#REF!</v>
      </c>
      <c r="V37" t="e">
        <f t="shared" si="8"/>
        <v>#REF!</v>
      </c>
      <c r="W37" t="e">
        <f t="shared" si="9"/>
        <v>#REF!</v>
      </c>
      <c r="Y37" t="e">
        <f t="shared" si="10"/>
        <v>#REF!</v>
      </c>
      <c r="AC37" s="3"/>
      <c r="AD37" t="e">
        <f t="shared" si="11"/>
        <v>#REF!</v>
      </c>
      <c r="AF37" t="e">
        <f t="shared" si="12"/>
        <v>#REF!</v>
      </c>
    </row>
    <row r="38" spans="3:32" ht="12.75">
      <c r="C38" t="e">
        <f>IF(#REF!="","",(#REF!))</f>
        <v>#REF!</v>
      </c>
      <c r="P38" s="1">
        <v>24</v>
      </c>
      <c r="Q38" t="e">
        <f t="shared" si="5"/>
        <v>#REF!</v>
      </c>
      <c r="R38" t="e">
        <f t="shared" si="6"/>
        <v>#REF!</v>
      </c>
      <c r="T38" t="e">
        <f t="shared" si="7"/>
        <v>#REF!</v>
      </c>
      <c r="V38" t="e">
        <f t="shared" si="8"/>
        <v>#REF!</v>
      </c>
      <c r="W38" t="e">
        <f t="shared" si="9"/>
        <v>#REF!</v>
      </c>
      <c r="Y38" t="e">
        <f t="shared" si="10"/>
        <v>#REF!</v>
      </c>
      <c r="AC38" s="3"/>
      <c r="AD38" t="e">
        <f t="shared" si="11"/>
        <v>#REF!</v>
      </c>
      <c r="AF38" t="e">
        <f t="shared" si="12"/>
        <v>#REF!</v>
      </c>
    </row>
    <row r="39" spans="3:32" ht="12.75">
      <c r="C39" t="e">
        <f>IF(#REF!="","",(#REF!))</f>
        <v>#REF!</v>
      </c>
      <c r="P39" s="1">
        <v>25</v>
      </c>
      <c r="Q39" t="e">
        <f t="shared" si="5"/>
        <v>#REF!</v>
      </c>
      <c r="R39" t="e">
        <f t="shared" si="6"/>
        <v>#REF!</v>
      </c>
      <c r="T39" t="e">
        <f t="shared" si="7"/>
        <v>#REF!</v>
      </c>
      <c r="V39" t="e">
        <f t="shared" si="8"/>
        <v>#REF!</v>
      </c>
      <c r="W39" t="e">
        <f t="shared" si="9"/>
        <v>#REF!</v>
      </c>
      <c r="Y39" t="e">
        <f t="shared" si="10"/>
        <v>#REF!</v>
      </c>
      <c r="AC39" s="3"/>
      <c r="AD39" t="e">
        <f t="shared" si="11"/>
        <v>#REF!</v>
      </c>
      <c r="AF39" t="e">
        <f t="shared" si="12"/>
        <v>#REF!</v>
      </c>
    </row>
    <row r="40" spans="3:85" ht="12.75">
      <c r="C40" t="e">
        <f>IF(#REF!="","",(#REF!))</f>
        <v>#REF!</v>
      </c>
      <c r="P40" s="1">
        <v>26</v>
      </c>
      <c r="Q40" t="e">
        <f t="shared" si="5"/>
        <v>#REF!</v>
      </c>
      <c r="R40" t="e">
        <f t="shared" si="6"/>
        <v>#REF!</v>
      </c>
      <c r="T40" t="e">
        <f t="shared" si="7"/>
        <v>#REF!</v>
      </c>
      <c r="V40" t="e">
        <f t="shared" si="8"/>
        <v>#REF!</v>
      </c>
      <c r="W40" t="e">
        <f t="shared" si="9"/>
        <v>#REF!</v>
      </c>
      <c r="Y40" t="e">
        <f t="shared" si="10"/>
        <v>#REF!</v>
      </c>
      <c r="AC40" s="3"/>
      <c r="AD40" t="e">
        <f t="shared" si="11"/>
        <v>#REF!</v>
      </c>
      <c r="AF40" t="e">
        <f>IF(V40=0,"",V40)</f>
        <v>#REF!</v>
      </c>
      <c r="AG40" t="e">
        <f>IF(W40=0,"",W40)</f>
        <v>#REF!</v>
      </c>
      <c r="AI40" t="e">
        <f>IF(Y40=0,"",Y40)</f>
        <v>#REF!</v>
      </c>
      <c r="AN40" s="6" t="e">
        <f>#REF!</f>
        <v>#REF!</v>
      </c>
      <c r="AO40" s="7" t="e">
        <f>#REF!</f>
        <v>#REF!</v>
      </c>
      <c r="AP40" s="7" t="e">
        <f>#REF!</f>
        <v>#REF!</v>
      </c>
      <c r="AQ40" s="7" t="e">
        <f>#REF!</f>
        <v>#REF!</v>
      </c>
      <c r="AR40" s="7" t="e">
        <f>#REF!</f>
        <v>#REF!</v>
      </c>
      <c r="AS40" s="7" t="e">
        <f>#REF!</f>
        <v>#REF!</v>
      </c>
      <c r="AT40" s="7" t="e">
        <f>#REF!</f>
        <v>#REF!</v>
      </c>
      <c r="AU40" s="7" t="e">
        <f>#REF!</f>
        <v>#REF!</v>
      </c>
      <c r="AV40" s="7" t="e">
        <f>#REF!</f>
        <v>#REF!</v>
      </c>
      <c r="AW40" s="7" t="e">
        <f>#REF!</f>
        <v>#REF!</v>
      </c>
      <c r="AX40" s="7" t="e">
        <f>#REF!</f>
        <v>#REF!</v>
      </c>
      <c r="AY40" s="7" t="e">
        <f>#REF!</f>
        <v>#REF!</v>
      </c>
      <c r="AZ40" s="7" t="e">
        <f>#REF!</f>
        <v>#REF!</v>
      </c>
      <c r="BA40" s="7" t="e">
        <f>#REF!</f>
        <v>#REF!</v>
      </c>
      <c r="BB40" s="7" t="e">
        <f>#REF!</f>
        <v>#REF!</v>
      </c>
      <c r="BC40" s="7" t="e">
        <f>#REF!</f>
        <v>#REF!</v>
      </c>
      <c r="BD40" s="7" t="e">
        <f>#REF!</f>
        <v>#REF!</v>
      </c>
      <c r="BE40" s="7" t="e">
        <f>#REF!</f>
        <v>#REF!</v>
      </c>
      <c r="BF40" s="7" t="e">
        <f>#REF!</f>
        <v>#REF!</v>
      </c>
      <c r="BG40" s="7" t="e">
        <f>#REF!</f>
        <v>#REF!</v>
      </c>
      <c r="BH40" s="7" t="e">
        <f>#REF!</f>
        <v>#REF!</v>
      </c>
      <c r="BI40" s="7" t="e">
        <f>#REF!</f>
        <v>#REF!</v>
      </c>
      <c r="BK40" s="1" t="e">
        <f>SUM(BN40:CG40)</f>
        <v>#REF!</v>
      </c>
      <c r="BM40" s="8" t="e">
        <f>IF(BM41=0,0,BM41)</f>
        <v>#REF!</v>
      </c>
      <c r="BN40" s="7" t="e">
        <f aca="true" t="shared" si="23" ref="BN40:CG40">IF(AP40="",0,1)</f>
        <v>#REF!</v>
      </c>
      <c r="BO40" s="7" t="e">
        <f t="shared" si="23"/>
        <v>#REF!</v>
      </c>
      <c r="BP40" s="7" t="e">
        <f t="shared" si="23"/>
        <v>#REF!</v>
      </c>
      <c r="BQ40" s="7" t="e">
        <f t="shared" si="23"/>
        <v>#REF!</v>
      </c>
      <c r="BR40" s="7" t="e">
        <f t="shared" si="23"/>
        <v>#REF!</v>
      </c>
      <c r="BS40" s="7" t="e">
        <f t="shared" si="23"/>
        <v>#REF!</v>
      </c>
      <c r="BT40" s="7" t="e">
        <f t="shared" si="23"/>
        <v>#REF!</v>
      </c>
      <c r="BU40" s="7" t="e">
        <f t="shared" si="23"/>
        <v>#REF!</v>
      </c>
      <c r="BV40" s="7" t="e">
        <f t="shared" si="23"/>
        <v>#REF!</v>
      </c>
      <c r="BW40" s="7" t="e">
        <f t="shared" si="23"/>
        <v>#REF!</v>
      </c>
      <c r="BX40" s="7" t="e">
        <f t="shared" si="23"/>
        <v>#REF!</v>
      </c>
      <c r="BY40" s="7" t="e">
        <f t="shared" si="23"/>
        <v>#REF!</v>
      </c>
      <c r="BZ40" s="7" t="e">
        <f t="shared" si="23"/>
        <v>#REF!</v>
      </c>
      <c r="CA40" s="7" t="e">
        <f t="shared" si="23"/>
        <v>#REF!</v>
      </c>
      <c r="CB40" s="7" t="e">
        <f t="shared" si="23"/>
        <v>#REF!</v>
      </c>
      <c r="CC40" s="7" t="e">
        <f t="shared" si="23"/>
        <v>#REF!</v>
      </c>
      <c r="CD40" s="7" t="e">
        <f t="shared" si="23"/>
        <v>#REF!</v>
      </c>
      <c r="CE40" s="7" t="e">
        <f t="shared" si="23"/>
        <v>#REF!</v>
      </c>
      <c r="CF40" s="7" t="e">
        <f t="shared" si="23"/>
        <v>#REF!</v>
      </c>
      <c r="CG40" s="7" t="e">
        <f t="shared" si="23"/>
        <v>#REF!</v>
      </c>
    </row>
    <row r="41" spans="16:85" ht="12.75">
      <c r="P41" s="1">
        <v>27</v>
      </c>
      <c r="Q41">
        <v>27</v>
      </c>
      <c r="R41" t="e">
        <f t="shared" si="6"/>
        <v>#REF!</v>
      </c>
      <c r="T41" t="e">
        <f>IF(R41=200,0,(INDEX(A$15:A$190,$R41)))</f>
        <v>#REF!</v>
      </c>
      <c r="V41" t="e">
        <f t="shared" si="8"/>
        <v>#REF!</v>
      </c>
      <c r="W41" t="e">
        <f t="shared" si="9"/>
        <v>#REF!</v>
      </c>
      <c r="Y41" t="e">
        <f t="shared" si="10"/>
        <v>#REF!</v>
      </c>
      <c r="AC41" s="3"/>
      <c r="AD41" t="e">
        <f t="shared" si="11"/>
        <v>#REF!</v>
      </c>
      <c r="AF41" t="e">
        <f aca="true" t="shared" si="24" ref="AD41:AI104">IF(V41=0,"",V41)</f>
        <v>#REF!</v>
      </c>
      <c r="AG41" t="e">
        <f t="shared" si="24"/>
        <v>#REF!</v>
      </c>
      <c r="AI41" t="e">
        <f t="shared" si="24"/>
        <v>#REF!</v>
      </c>
      <c r="AN41" s="6" t="e">
        <f>#REF!</f>
        <v>#REF!</v>
      </c>
      <c r="AO41" s="7" t="e">
        <f>#REF!</f>
        <v>#REF!</v>
      </c>
      <c r="AP41" s="7" t="e">
        <f>#REF!</f>
        <v>#REF!</v>
      </c>
      <c r="AQ41" s="7" t="e">
        <f>#REF!</f>
        <v>#REF!</v>
      </c>
      <c r="AR41" s="7" t="e">
        <f>#REF!</f>
        <v>#REF!</v>
      </c>
      <c r="AS41" s="7" t="e">
        <f>#REF!</f>
        <v>#REF!</v>
      </c>
      <c r="AT41" s="7" t="e">
        <f>#REF!</f>
        <v>#REF!</v>
      </c>
      <c r="AU41" s="7" t="e">
        <f>#REF!</f>
        <v>#REF!</v>
      </c>
      <c r="AV41" s="7" t="e">
        <f>#REF!</f>
        <v>#REF!</v>
      </c>
      <c r="AW41" s="7" t="e">
        <f>#REF!</f>
        <v>#REF!</v>
      </c>
      <c r="AX41" s="7" t="e">
        <f>#REF!</f>
        <v>#REF!</v>
      </c>
      <c r="AY41" s="7" t="e">
        <f>#REF!</f>
        <v>#REF!</v>
      </c>
      <c r="AZ41" s="7" t="e">
        <f>#REF!</f>
        <v>#REF!</v>
      </c>
      <c r="BA41" s="7" t="e">
        <f>#REF!</f>
        <v>#REF!</v>
      </c>
      <c r="BB41" s="7" t="e">
        <f>#REF!</f>
        <v>#REF!</v>
      </c>
      <c r="BC41" s="7" t="e">
        <f>#REF!</f>
        <v>#REF!</v>
      </c>
      <c r="BD41" s="7" t="e">
        <f>#REF!</f>
        <v>#REF!</v>
      </c>
      <c r="BE41" s="7" t="e">
        <f>#REF!</f>
        <v>#REF!</v>
      </c>
      <c r="BF41" s="7" t="e">
        <f>#REF!</f>
        <v>#REF!</v>
      </c>
      <c r="BG41" s="7" t="e">
        <f>#REF!</f>
        <v>#REF!</v>
      </c>
      <c r="BH41" s="7" t="e">
        <f>#REF!</f>
        <v>#REF!</v>
      </c>
      <c r="BI41" s="7" t="e">
        <f>#REF!</f>
        <v>#REF!</v>
      </c>
      <c r="BL41" s="1" t="e">
        <f>SUM(BN41:CG41)</f>
        <v>#REF!</v>
      </c>
      <c r="BM41" s="11" t="e">
        <f>(IF(AN41=$AP$6,0,IF(AO41=0,BL41,BK40)))</f>
        <v>#REF!</v>
      </c>
      <c r="BN41" s="1" t="e">
        <f aca="true" t="shared" si="25" ref="BN41:CG41">IF(AP41=0,0,1)</f>
        <v>#REF!</v>
      </c>
      <c r="BO41" s="1" t="e">
        <f t="shared" si="25"/>
        <v>#REF!</v>
      </c>
      <c r="BP41" s="1" t="e">
        <f t="shared" si="25"/>
        <v>#REF!</v>
      </c>
      <c r="BQ41" s="1" t="e">
        <f t="shared" si="25"/>
        <v>#REF!</v>
      </c>
      <c r="BR41" s="1" t="e">
        <f t="shared" si="25"/>
        <v>#REF!</v>
      </c>
      <c r="BS41" s="1" t="e">
        <f t="shared" si="25"/>
        <v>#REF!</v>
      </c>
      <c r="BT41" s="1" t="e">
        <f t="shared" si="25"/>
        <v>#REF!</v>
      </c>
      <c r="BU41" s="1" t="e">
        <f t="shared" si="25"/>
        <v>#REF!</v>
      </c>
      <c r="BV41" s="1" t="e">
        <f t="shared" si="25"/>
        <v>#REF!</v>
      </c>
      <c r="BW41" s="1" t="e">
        <f t="shared" si="25"/>
        <v>#REF!</v>
      </c>
      <c r="BX41" s="1" t="e">
        <f t="shared" si="25"/>
        <v>#REF!</v>
      </c>
      <c r="BY41" s="1" t="e">
        <f t="shared" si="25"/>
        <v>#REF!</v>
      </c>
      <c r="BZ41" s="1" t="e">
        <f t="shared" si="25"/>
        <v>#REF!</v>
      </c>
      <c r="CA41" s="1" t="e">
        <f t="shared" si="25"/>
        <v>#REF!</v>
      </c>
      <c r="CB41" s="1" t="e">
        <f t="shared" si="25"/>
        <v>#REF!</v>
      </c>
      <c r="CC41" s="1" t="e">
        <f t="shared" si="25"/>
        <v>#REF!</v>
      </c>
      <c r="CD41" s="1" t="e">
        <f t="shared" si="25"/>
        <v>#REF!</v>
      </c>
      <c r="CE41" s="1" t="e">
        <f t="shared" si="25"/>
        <v>#REF!</v>
      </c>
      <c r="CF41" s="1" t="e">
        <f t="shared" si="25"/>
        <v>#REF!</v>
      </c>
      <c r="CG41" s="1" t="e">
        <f t="shared" si="25"/>
        <v>#REF!</v>
      </c>
    </row>
    <row r="42" spans="1:35" ht="12.75">
      <c r="A42" t="e">
        <f>#REF!</f>
        <v>#REF!</v>
      </c>
      <c r="C42" t="e">
        <f>#REF!</f>
        <v>#REF!</v>
      </c>
      <c r="P42" s="1">
        <v>28</v>
      </c>
      <c r="Q42" t="e">
        <f t="shared" si="5"/>
        <v>#REF!</v>
      </c>
      <c r="R42" t="e">
        <f t="shared" si="6"/>
        <v>#REF!</v>
      </c>
      <c r="T42" t="e">
        <f t="shared" si="7"/>
        <v>#REF!</v>
      </c>
      <c r="V42" t="e">
        <f t="shared" si="8"/>
        <v>#REF!</v>
      </c>
      <c r="W42" t="e">
        <f t="shared" si="9"/>
        <v>#REF!</v>
      </c>
      <c r="Y42" t="e">
        <f t="shared" si="10"/>
        <v>#REF!</v>
      </c>
      <c r="AC42" s="3"/>
      <c r="AD42" t="e">
        <f t="shared" si="24"/>
        <v>#REF!</v>
      </c>
      <c r="AF42" t="e">
        <f t="shared" si="24"/>
        <v>#REF!</v>
      </c>
      <c r="AG42" t="e">
        <f t="shared" si="24"/>
        <v>#REF!</v>
      </c>
      <c r="AI42" t="e">
        <f t="shared" si="24"/>
        <v>#REF!</v>
      </c>
    </row>
    <row r="43" spans="3:35" ht="12.75">
      <c r="C43" t="e">
        <f>IF(C44="","","  ")</f>
        <v>#REF!</v>
      </c>
      <c r="P43" s="1">
        <v>29</v>
      </c>
      <c r="Q43" t="e">
        <f>IF(((C43="")),200,P43)</f>
        <v>#REF!</v>
      </c>
      <c r="R43" t="e">
        <f t="shared" si="6"/>
        <v>#REF!</v>
      </c>
      <c r="T43" t="e">
        <f t="shared" si="7"/>
        <v>#REF!</v>
      </c>
      <c r="V43" t="e">
        <f t="shared" si="8"/>
        <v>#REF!</v>
      </c>
      <c r="W43" t="e">
        <f t="shared" si="9"/>
        <v>#REF!</v>
      </c>
      <c r="Y43" t="e">
        <f t="shared" si="10"/>
        <v>#REF!</v>
      </c>
      <c r="AC43" s="3"/>
      <c r="AD43" t="e">
        <f t="shared" si="24"/>
        <v>#REF!</v>
      </c>
      <c r="AF43" t="e">
        <f t="shared" si="24"/>
        <v>#REF!</v>
      </c>
      <c r="AG43" t="e">
        <f t="shared" si="24"/>
        <v>#REF!</v>
      </c>
      <c r="AI43" t="e">
        <f t="shared" si="24"/>
        <v>#REF!</v>
      </c>
    </row>
    <row r="44" spans="1:35" ht="12.75">
      <c r="A44" t="e">
        <f>IF(N44=1,(#REF!),"")</f>
        <v>#REF!</v>
      </c>
      <c r="C44" t="e">
        <f>IF((#REF!)="x",CONCATENATE(#REF!,#REF!),"")</f>
        <v>#REF!</v>
      </c>
      <c r="L44" s="7"/>
      <c r="M44" s="7" t="e">
        <f>IF(C44="",0,1)</f>
        <v>#REF!</v>
      </c>
      <c r="N44" t="e">
        <f>M44</f>
        <v>#REF!</v>
      </c>
      <c r="P44" s="1">
        <v>30</v>
      </c>
      <c r="Q44" t="e">
        <f t="shared" si="5"/>
        <v>#REF!</v>
      </c>
      <c r="R44" t="e">
        <f t="shared" si="6"/>
        <v>#REF!</v>
      </c>
      <c r="T44" t="e">
        <f t="shared" si="7"/>
        <v>#REF!</v>
      </c>
      <c r="V44" t="e">
        <f t="shared" si="8"/>
        <v>#REF!</v>
      </c>
      <c r="W44" t="e">
        <f t="shared" si="9"/>
        <v>#REF!</v>
      </c>
      <c r="Y44" t="e">
        <f t="shared" si="10"/>
        <v>#REF!</v>
      </c>
      <c r="AC44" s="3"/>
      <c r="AD44" t="e">
        <f t="shared" si="24"/>
        <v>#REF!</v>
      </c>
      <c r="AF44" t="e">
        <f t="shared" si="24"/>
        <v>#REF!</v>
      </c>
      <c r="AG44" t="e">
        <f t="shared" si="24"/>
        <v>#REF!</v>
      </c>
      <c r="AI44" t="e">
        <f t="shared" si="24"/>
        <v>#REF!</v>
      </c>
    </row>
    <row r="45" spans="3:85" ht="12.75">
      <c r="C45" t="e">
        <f>IF((#REF!)="x",#REF!,"")</f>
        <v>#REF!</v>
      </c>
      <c r="P45" s="1">
        <v>31</v>
      </c>
      <c r="Q45" t="e">
        <f t="shared" si="5"/>
        <v>#REF!</v>
      </c>
      <c r="R45" t="e">
        <f t="shared" si="6"/>
        <v>#REF!</v>
      </c>
      <c r="T45" t="e">
        <f t="shared" si="7"/>
        <v>#REF!</v>
      </c>
      <c r="V45" t="e">
        <f t="shared" si="8"/>
        <v>#REF!</v>
      </c>
      <c r="W45" t="e">
        <f t="shared" si="9"/>
        <v>#REF!</v>
      </c>
      <c r="Y45" t="e">
        <f t="shared" si="10"/>
        <v>#REF!</v>
      </c>
      <c r="AC45" s="3"/>
      <c r="AD45" t="e">
        <f t="shared" si="24"/>
        <v>#REF!</v>
      </c>
      <c r="AF45" t="e">
        <f t="shared" si="24"/>
        <v>#REF!</v>
      </c>
      <c r="AG45" t="e">
        <f t="shared" si="24"/>
        <v>#REF!</v>
      </c>
      <c r="AI45" t="e">
        <f t="shared" si="24"/>
        <v>#REF!</v>
      </c>
      <c r="AN45" s="6" t="e">
        <f>#REF!</f>
        <v>#REF!</v>
      </c>
      <c r="AO45" s="7" t="e">
        <f>#REF!</f>
        <v>#REF!</v>
      </c>
      <c r="AP45" s="7" t="e">
        <f>#REF!</f>
        <v>#REF!</v>
      </c>
      <c r="AQ45" s="7" t="e">
        <f>#REF!</f>
        <v>#REF!</v>
      </c>
      <c r="AR45" s="7" t="e">
        <f>#REF!</f>
        <v>#REF!</v>
      </c>
      <c r="AS45" s="7" t="e">
        <f>#REF!</f>
        <v>#REF!</v>
      </c>
      <c r="AT45" s="7" t="e">
        <f>#REF!</f>
        <v>#REF!</v>
      </c>
      <c r="AU45" s="7" t="e">
        <f>#REF!</f>
        <v>#REF!</v>
      </c>
      <c r="AV45" s="7" t="e">
        <f>#REF!</f>
        <v>#REF!</v>
      </c>
      <c r="AW45" s="7" t="e">
        <f>#REF!</f>
        <v>#REF!</v>
      </c>
      <c r="AX45" s="7" t="e">
        <f>#REF!</f>
        <v>#REF!</v>
      </c>
      <c r="AY45" s="7" t="e">
        <f>#REF!</f>
        <v>#REF!</v>
      </c>
      <c r="AZ45" s="7" t="e">
        <f>#REF!</f>
        <v>#REF!</v>
      </c>
      <c r="BA45" s="7" t="e">
        <f>#REF!</f>
        <v>#REF!</v>
      </c>
      <c r="BB45" s="7" t="e">
        <f>#REF!</f>
        <v>#REF!</v>
      </c>
      <c r="BC45" s="7" t="e">
        <f>#REF!</f>
        <v>#REF!</v>
      </c>
      <c r="BD45" s="7" t="e">
        <f>#REF!</f>
        <v>#REF!</v>
      </c>
      <c r="BE45" s="7" t="e">
        <f>#REF!</f>
        <v>#REF!</v>
      </c>
      <c r="BF45" s="7" t="e">
        <f>#REF!</f>
        <v>#REF!</v>
      </c>
      <c r="BG45" s="7" t="e">
        <f>#REF!</f>
        <v>#REF!</v>
      </c>
      <c r="BH45" s="7" t="e">
        <f>#REF!</f>
        <v>#REF!</v>
      </c>
      <c r="BI45" s="7" t="e">
        <f>#REF!</f>
        <v>#REF!</v>
      </c>
      <c r="BK45" s="1" t="e">
        <f>SUM(BN45:CG45)</f>
        <v>#REF!</v>
      </c>
      <c r="BM45" s="8" t="e">
        <f>IF(BM46=0,0,BM46)</f>
        <v>#REF!</v>
      </c>
      <c r="BN45" s="7" t="e">
        <f aca="true" t="shared" si="26" ref="BN45:CG45">IF(AP45="",0,1)</f>
        <v>#REF!</v>
      </c>
      <c r="BO45" s="7" t="e">
        <f t="shared" si="26"/>
        <v>#REF!</v>
      </c>
      <c r="BP45" s="7" t="e">
        <f t="shared" si="26"/>
        <v>#REF!</v>
      </c>
      <c r="BQ45" s="7" t="e">
        <f t="shared" si="26"/>
        <v>#REF!</v>
      </c>
      <c r="BR45" s="7" t="e">
        <f t="shared" si="26"/>
        <v>#REF!</v>
      </c>
      <c r="BS45" s="7" t="e">
        <f t="shared" si="26"/>
        <v>#REF!</v>
      </c>
      <c r="BT45" s="7" t="e">
        <f t="shared" si="26"/>
        <v>#REF!</v>
      </c>
      <c r="BU45" s="7" t="e">
        <f t="shared" si="26"/>
        <v>#REF!</v>
      </c>
      <c r="BV45" s="7" t="e">
        <f t="shared" si="26"/>
        <v>#REF!</v>
      </c>
      <c r="BW45" s="7" t="e">
        <f t="shared" si="26"/>
        <v>#REF!</v>
      </c>
      <c r="BX45" s="7" t="e">
        <f t="shared" si="26"/>
        <v>#REF!</v>
      </c>
      <c r="BY45" s="7" t="e">
        <f t="shared" si="26"/>
        <v>#REF!</v>
      </c>
      <c r="BZ45" s="7" t="e">
        <f t="shared" si="26"/>
        <v>#REF!</v>
      </c>
      <c r="CA45" s="7" t="e">
        <f t="shared" si="26"/>
        <v>#REF!</v>
      </c>
      <c r="CB45" s="7" t="e">
        <f t="shared" si="26"/>
        <v>#REF!</v>
      </c>
      <c r="CC45" s="7" t="e">
        <f t="shared" si="26"/>
        <v>#REF!</v>
      </c>
      <c r="CD45" s="7" t="e">
        <f t="shared" si="26"/>
        <v>#REF!</v>
      </c>
      <c r="CE45" s="7" t="e">
        <f t="shared" si="26"/>
        <v>#REF!</v>
      </c>
      <c r="CF45" s="7" t="e">
        <f t="shared" si="26"/>
        <v>#REF!</v>
      </c>
      <c r="CG45" s="7" t="e">
        <f t="shared" si="26"/>
        <v>#REF!</v>
      </c>
    </row>
    <row r="46" spans="3:85" ht="12.75">
      <c r="C46" t="e">
        <f>IF((#REF!)="x",#REF!,"")</f>
        <v>#REF!</v>
      </c>
      <c r="P46" s="1">
        <v>32</v>
      </c>
      <c r="Q46" t="e">
        <f t="shared" si="5"/>
        <v>#REF!</v>
      </c>
      <c r="R46" t="e">
        <f t="shared" si="6"/>
        <v>#REF!</v>
      </c>
      <c r="T46" t="e">
        <f t="shared" si="7"/>
        <v>#REF!</v>
      </c>
      <c r="V46" t="e">
        <f t="shared" si="8"/>
        <v>#REF!</v>
      </c>
      <c r="W46" t="e">
        <f t="shared" si="9"/>
        <v>#REF!</v>
      </c>
      <c r="Y46" t="e">
        <f t="shared" si="10"/>
        <v>#REF!</v>
      </c>
      <c r="AC46" s="3"/>
      <c r="AD46" t="e">
        <f t="shared" si="24"/>
        <v>#REF!</v>
      </c>
      <c r="AF46" t="e">
        <f t="shared" si="24"/>
        <v>#REF!</v>
      </c>
      <c r="AG46" t="e">
        <f t="shared" si="24"/>
        <v>#REF!</v>
      </c>
      <c r="AI46" t="e">
        <f t="shared" si="24"/>
        <v>#REF!</v>
      </c>
      <c r="AN46" s="6" t="e">
        <f>#REF!</f>
        <v>#REF!</v>
      </c>
      <c r="AO46" s="7" t="e">
        <f>#REF!</f>
        <v>#REF!</v>
      </c>
      <c r="AP46" s="7" t="e">
        <f>#REF!</f>
        <v>#REF!</v>
      </c>
      <c r="AQ46" s="7" t="e">
        <f>#REF!</f>
        <v>#REF!</v>
      </c>
      <c r="AR46" s="7" t="e">
        <f>#REF!</f>
        <v>#REF!</v>
      </c>
      <c r="AS46" s="7" t="e">
        <f>#REF!</f>
        <v>#REF!</v>
      </c>
      <c r="AT46" s="7" t="e">
        <f>#REF!</f>
        <v>#REF!</v>
      </c>
      <c r="AU46" s="7" t="e">
        <f>#REF!</f>
        <v>#REF!</v>
      </c>
      <c r="AV46" s="7" t="e">
        <f>#REF!</f>
        <v>#REF!</v>
      </c>
      <c r="AW46" s="7" t="e">
        <f>#REF!</f>
        <v>#REF!</v>
      </c>
      <c r="AX46" s="7" t="e">
        <f>#REF!</f>
        <v>#REF!</v>
      </c>
      <c r="AY46" s="7" t="e">
        <f>#REF!</f>
        <v>#REF!</v>
      </c>
      <c r="AZ46" s="7" t="e">
        <f>#REF!</f>
        <v>#REF!</v>
      </c>
      <c r="BA46" s="7" t="e">
        <f>#REF!</f>
        <v>#REF!</v>
      </c>
      <c r="BB46" s="7" t="e">
        <f>#REF!</f>
        <v>#REF!</v>
      </c>
      <c r="BC46" s="7" t="e">
        <f>#REF!</f>
        <v>#REF!</v>
      </c>
      <c r="BD46" s="7" t="e">
        <f>#REF!</f>
        <v>#REF!</v>
      </c>
      <c r="BE46" s="7" t="e">
        <f>#REF!</f>
        <v>#REF!</v>
      </c>
      <c r="BF46" s="7" t="e">
        <f>#REF!</f>
        <v>#REF!</v>
      </c>
      <c r="BG46" s="7" t="e">
        <f>#REF!</f>
        <v>#REF!</v>
      </c>
      <c r="BH46" s="7" t="e">
        <f>#REF!</f>
        <v>#REF!</v>
      </c>
      <c r="BI46" s="7" t="e">
        <f>#REF!</f>
        <v>#REF!</v>
      </c>
      <c r="BL46" s="1" t="e">
        <f>SUM(BN46:CG46)</f>
        <v>#REF!</v>
      </c>
      <c r="BM46" s="11" t="e">
        <f>(IF(AN46=$AP$6,0,IF(AO46=0,BL46,BK45)))</f>
        <v>#REF!</v>
      </c>
      <c r="BN46" s="1" t="e">
        <f aca="true" t="shared" si="27" ref="BN46:CG46">IF(AP46=0,0,1)</f>
        <v>#REF!</v>
      </c>
      <c r="BO46" s="1" t="e">
        <f t="shared" si="27"/>
        <v>#REF!</v>
      </c>
      <c r="BP46" s="1" t="e">
        <f t="shared" si="27"/>
        <v>#REF!</v>
      </c>
      <c r="BQ46" s="1" t="e">
        <f t="shared" si="27"/>
        <v>#REF!</v>
      </c>
      <c r="BR46" s="1" t="e">
        <f t="shared" si="27"/>
        <v>#REF!</v>
      </c>
      <c r="BS46" s="1" t="e">
        <f t="shared" si="27"/>
        <v>#REF!</v>
      </c>
      <c r="BT46" s="1" t="e">
        <f t="shared" si="27"/>
        <v>#REF!</v>
      </c>
      <c r="BU46" s="1" t="e">
        <f t="shared" si="27"/>
        <v>#REF!</v>
      </c>
      <c r="BV46" s="1" t="e">
        <f t="shared" si="27"/>
        <v>#REF!</v>
      </c>
      <c r="BW46" s="1" t="e">
        <f t="shared" si="27"/>
        <v>#REF!</v>
      </c>
      <c r="BX46" s="1" t="e">
        <f t="shared" si="27"/>
        <v>#REF!</v>
      </c>
      <c r="BY46" s="1" t="e">
        <f t="shared" si="27"/>
        <v>#REF!</v>
      </c>
      <c r="BZ46" s="1" t="e">
        <f t="shared" si="27"/>
        <v>#REF!</v>
      </c>
      <c r="CA46" s="1" t="e">
        <f t="shared" si="27"/>
        <v>#REF!</v>
      </c>
      <c r="CB46" s="1" t="e">
        <f t="shared" si="27"/>
        <v>#REF!</v>
      </c>
      <c r="CC46" s="1" t="e">
        <f t="shared" si="27"/>
        <v>#REF!</v>
      </c>
      <c r="CD46" s="1" t="e">
        <f t="shared" si="27"/>
        <v>#REF!</v>
      </c>
      <c r="CE46" s="1" t="e">
        <f t="shared" si="27"/>
        <v>#REF!</v>
      </c>
      <c r="CF46" s="1" t="e">
        <f t="shared" si="27"/>
        <v>#REF!</v>
      </c>
      <c r="CG46" s="1" t="e">
        <f t="shared" si="27"/>
        <v>#REF!</v>
      </c>
    </row>
    <row r="47" spans="3:35" ht="12.75">
      <c r="C47" t="e">
        <f>IF((#REF!)="x",#REF!,"")</f>
        <v>#REF!</v>
      </c>
      <c r="P47" s="1">
        <v>33</v>
      </c>
      <c r="Q47" t="e">
        <f>IF(((C47="")),200,P47)</f>
        <v>#REF!</v>
      </c>
      <c r="R47" t="e">
        <f t="shared" si="6"/>
        <v>#REF!</v>
      </c>
      <c r="T47" t="e">
        <f t="shared" si="7"/>
        <v>#REF!</v>
      </c>
      <c r="V47" t="e">
        <f t="shared" si="8"/>
        <v>#REF!</v>
      </c>
      <c r="W47" t="e">
        <f t="shared" si="9"/>
        <v>#REF!</v>
      </c>
      <c r="Y47" t="e">
        <f t="shared" si="10"/>
        <v>#REF!</v>
      </c>
      <c r="AC47" s="3"/>
      <c r="AD47" t="e">
        <f t="shared" si="24"/>
        <v>#REF!</v>
      </c>
      <c r="AF47" t="e">
        <f t="shared" si="24"/>
        <v>#REF!</v>
      </c>
      <c r="AG47" t="e">
        <f t="shared" si="24"/>
        <v>#REF!</v>
      </c>
      <c r="AI47" t="e">
        <f t="shared" si="24"/>
        <v>#REF!</v>
      </c>
    </row>
    <row r="48" spans="3:35" ht="12.75">
      <c r="C48" t="e">
        <f>IF((#REF!)="x",(IF(#REF!=0,"",CONCATENATE((#REF!)," ",#REF!," ",#REF!))),"")</f>
        <v>#REF!</v>
      </c>
      <c r="P48" s="1">
        <v>34</v>
      </c>
      <c r="Q48" t="e">
        <f>IF(((C48="")),200,P48)</f>
        <v>#REF!</v>
      </c>
      <c r="R48" t="e">
        <f t="shared" si="6"/>
        <v>#REF!</v>
      </c>
      <c r="T48" t="e">
        <f t="shared" si="7"/>
        <v>#REF!</v>
      </c>
      <c r="V48" t="e">
        <f t="shared" si="8"/>
        <v>#REF!</v>
      </c>
      <c r="W48" t="e">
        <f t="shared" si="9"/>
        <v>#REF!</v>
      </c>
      <c r="Y48" t="e">
        <f t="shared" si="10"/>
        <v>#REF!</v>
      </c>
      <c r="AC48" s="3"/>
      <c r="AD48" t="e">
        <f t="shared" si="24"/>
        <v>#REF!</v>
      </c>
      <c r="AF48" t="e">
        <f t="shared" si="24"/>
        <v>#REF!</v>
      </c>
      <c r="AG48" t="e">
        <f t="shared" si="24"/>
        <v>#REF!</v>
      </c>
      <c r="AI48" t="e">
        <f t="shared" si="24"/>
        <v>#REF!</v>
      </c>
    </row>
    <row r="49" spans="3:35" ht="12.75">
      <c r="C49" t="e">
        <f>IF(C50="","","  ")</f>
        <v>#REF!</v>
      </c>
      <c r="P49" s="1">
        <v>35</v>
      </c>
      <c r="Q49" t="e">
        <f>IF(((C49="")),200,P49)</f>
        <v>#REF!</v>
      </c>
      <c r="R49" t="e">
        <f t="shared" si="6"/>
        <v>#REF!</v>
      </c>
      <c r="T49" t="e">
        <f t="shared" si="7"/>
        <v>#REF!</v>
      </c>
      <c r="V49" t="e">
        <f t="shared" si="8"/>
        <v>#REF!</v>
      </c>
      <c r="W49" t="e">
        <f t="shared" si="9"/>
        <v>#REF!</v>
      </c>
      <c r="Y49" t="e">
        <f t="shared" si="10"/>
        <v>#REF!</v>
      </c>
      <c r="AC49" s="3"/>
      <c r="AD49" t="e">
        <f t="shared" si="24"/>
        <v>#REF!</v>
      </c>
      <c r="AF49" t="e">
        <f t="shared" si="24"/>
        <v>#REF!</v>
      </c>
      <c r="AG49" t="e">
        <f t="shared" si="24"/>
        <v>#REF!</v>
      </c>
      <c r="AI49" t="e">
        <f t="shared" si="24"/>
        <v>#REF!</v>
      </c>
    </row>
    <row r="50" spans="1:85" ht="12.75">
      <c r="A50" t="e">
        <f>IF(N50=1,(#REF!),"")</f>
        <v>#REF!</v>
      </c>
      <c r="C50" t="e">
        <f>IF((#REF!)="x",CONCATENATE(#REF!,#REF!),"")</f>
        <v>#REF!</v>
      </c>
      <c r="M50" s="7" t="e">
        <f>IF(C50="",0,1)</f>
        <v>#REF!</v>
      </c>
      <c r="N50" t="e">
        <f>SUM($M$44:M50)</f>
        <v>#REF!</v>
      </c>
      <c r="P50" s="1">
        <v>36</v>
      </c>
      <c r="Q50" t="e">
        <f t="shared" si="5"/>
        <v>#REF!</v>
      </c>
      <c r="R50" t="e">
        <f t="shared" si="6"/>
        <v>#REF!</v>
      </c>
      <c r="T50" t="e">
        <f t="shared" si="7"/>
        <v>#REF!</v>
      </c>
      <c r="V50" t="e">
        <f t="shared" si="8"/>
        <v>#REF!</v>
      </c>
      <c r="W50" t="e">
        <f t="shared" si="9"/>
        <v>#REF!</v>
      </c>
      <c r="Y50" t="e">
        <f t="shared" si="10"/>
        <v>#REF!</v>
      </c>
      <c r="AC50" s="3"/>
      <c r="AD50" t="e">
        <f t="shared" si="24"/>
        <v>#REF!</v>
      </c>
      <c r="AF50" t="e">
        <f t="shared" si="24"/>
        <v>#REF!</v>
      </c>
      <c r="AG50" t="e">
        <f t="shared" si="24"/>
        <v>#REF!</v>
      </c>
      <c r="AI50" t="e">
        <f t="shared" si="24"/>
        <v>#REF!</v>
      </c>
      <c r="AN50" s="6" t="e">
        <f>#REF!</f>
        <v>#REF!</v>
      </c>
      <c r="AO50" s="7" t="e">
        <f>#REF!</f>
        <v>#REF!</v>
      </c>
      <c r="AP50" s="7" t="e">
        <f>#REF!</f>
        <v>#REF!</v>
      </c>
      <c r="AQ50" s="7" t="e">
        <f>#REF!</f>
        <v>#REF!</v>
      </c>
      <c r="AR50" s="7" t="e">
        <f>#REF!</f>
        <v>#REF!</v>
      </c>
      <c r="AS50" s="7" t="e">
        <f>#REF!</f>
        <v>#REF!</v>
      </c>
      <c r="AT50" s="7" t="e">
        <f>#REF!</f>
        <v>#REF!</v>
      </c>
      <c r="AU50" s="7" t="e">
        <f>#REF!</f>
        <v>#REF!</v>
      </c>
      <c r="AV50" s="7" t="e">
        <f>#REF!</f>
        <v>#REF!</v>
      </c>
      <c r="AW50" s="7" t="e">
        <f>#REF!</f>
        <v>#REF!</v>
      </c>
      <c r="AX50" s="7" t="e">
        <f>#REF!</f>
        <v>#REF!</v>
      </c>
      <c r="AY50" s="7" t="e">
        <f>#REF!</f>
        <v>#REF!</v>
      </c>
      <c r="AZ50" s="7" t="e">
        <f>#REF!</f>
        <v>#REF!</v>
      </c>
      <c r="BA50" s="7" t="e">
        <f>#REF!</f>
        <v>#REF!</v>
      </c>
      <c r="BB50" s="7" t="e">
        <f>#REF!</f>
        <v>#REF!</v>
      </c>
      <c r="BC50" s="7" t="e">
        <f>#REF!</f>
        <v>#REF!</v>
      </c>
      <c r="BD50" s="7" t="e">
        <f>#REF!</f>
        <v>#REF!</v>
      </c>
      <c r="BE50" s="7" t="e">
        <f>#REF!</f>
        <v>#REF!</v>
      </c>
      <c r="BF50" s="7" t="e">
        <f>#REF!</f>
        <v>#REF!</v>
      </c>
      <c r="BG50" s="7" t="e">
        <f>#REF!</f>
        <v>#REF!</v>
      </c>
      <c r="BH50" s="7" t="e">
        <f>#REF!</f>
        <v>#REF!</v>
      </c>
      <c r="BI50" s="7" t="e">
        <f>#REF!</f>
        <v>#REF!</v>
      </c>
      <c r="BK50" s="1" t="e">
        <f>SUM(BN50:CG50)</f>
        <v>#REF!</v>
      </c>
      <c r="BM50" s="8" t="e">
        <f>IF(BM51=0,0,BM51)</f>
        <v>#REF!</v>
      </c>
      <c r="BN50" s="7" t="e">
        <f aca="true" t="shared" si="28" ref="BN50:CG50">IF(AP50="",0,1)</f>
        <v>#REF!</v>
      </c>
      <c r="BO50" s="7" t="e">
        <f t="shared" si="28"/>
        <v>#REF!</v>
      </c>
      <c r="BP50" s="7" t="e">
        <f t="shared" si="28"/>
        <v>#REF!</v>
      </c>
      <c r="BQ50" s="7" t="e">
        <f t="shared" si="28"/>
        <v>#REF!</v>
      </c>
      <c r="BR50" s="7" t="e">
        <f t="shared" si="28"/>
        <v>#REF!</v>
      </c>
      <c r="BS50" s="7" t="e">
        <f t="shared" si="28"/>
        <v>#REF!</v>
      </c>
      <c r="BT50" s="7" t="e">
        <f t="shared" si="28"/>
        <v>#REF!</v>
      </c>
      <c r="BU50" s="7" t="e">
        <f t="shared" si="28"/>
        <v>#REF!</v>
      </c>
      <c r="BV50" s="7" t="e">
        <f t="shared" si="28"/>
        <v>#REF!</v>
      </c>
      <c r="BW50" s="7" t="e">
        <f t="shared" si="28"/>
        <v>#REF!</v>
      </c>
      <c r="BX50" s="7" t="e">
        <f t="shared" si="28"/>
        <v>#REF!</v>
      </c>
      <c r="BY50" s="7" t="e">
        <f t="shared" si="28"/>
        <v>#REF!</v>
      </c>
      <c r="BZ50" s="7" t="e">
        <f t="shared" si="28"/>
        <v>#REF!</v>
      </c>
      <c r="CA50" s="7" t="e">
        <f t="shared" si="28"/>
        <v>#REF!</v>
      </c>
      <c r="CB50" s="7" t="e">
        <f t="shared" si="28"/>
        <v>#REF!</v>
      </c>
      <c r="CC50" s="7" t="e">
        <f t="shared" si="28"/>
        <v>#REF!</v>
      </c>
      <c r="CD50" s="7" t="e">
        <f t="shared" si="28"/>
        <v>#REF!</v>
      </c>
      <c r="CE50" s="7" t="e">
        <f t="shared" si="28"/>
        <v>#REF!</v>
      </c>
      <c r="CF50" s="7" t="e">
        <f t="shared" si="28"/>
        <v>#REF!</v>
      </c>
      <c r="CG50" s="7" t="e">
        <f t="shared" si="28"/>
        <v>#REF!</v>
      </c>
    </row>
    <row r="51" spans="3:85" ht="12.75">
      <c r="C51" t="e">
        <f>IF((#REF!)="x",#REF!,"")</f>
        <v>#REF!</v>
      </c>
      <c r="P51" s="1">
        <v>37</v>
      </c>
      <c r="Q51" t="e">
        <f t="shared" si="5"/>
        <v>#REF!</v>
      </c>
      <c r="R51" t="e">
        <f t="shared" si="6"/>
        <v>#REF!</v>
      </c>
      <c r="T51" t="e">
        <f>IF(R51=200,0,(INDEX(A$15:A$190,$R51)))</f>
        <v>#REF!</v>
      </c>
      <c r="V51" t="e">
        <f>IF(R51=200,0,INDEX($C$15:$C$194,$R51))</f>
        <v>#REF!</v>
      </c>
      <c r="W51" t="e">
        <f t="shared" si="9"/>
        <v>#REF!</v>
      </c>
      <c r="Y51" t="e">
        <f t="shared" si="10"/>
        <v>#REF!</v>
      </c>
      <c r="AC51" s="3"/>
      <c r="AD51" t="e">
        <f t="shared" si="24"/>
        <v>#REF!</v>
      </c>
      <c r="AF51" t="e">
        <f t="shared" si="24"/>
        <v>#REF!</v>
      </c>
      <c r="AG51" t="e">
        <f t="shared" si="24"/>
        <v>#REF!</v>
      </c>
      <c r="AI51" t="e">
        <f t="shared" si="24"/>
        <v>#REF!</v>
      </c>
      <c r="AN51" s="6" t="e">
        <f>#REF!</f>
        <v>#REF!</v>
      </c>
      <c r="AO51" s="7" t="e">
        <f>#REF!</f>
        <v>#REF!</v>
      </c>
      <c r="AP51" s="7" t="e">
        <f>#REF!</f>
        <v>#REF!</v>
      </c>
      <c r="AQ51" s="7" t="e">
        <f>#REF!</f>
        <v>#REF!</v>
      </c>
      <c r="AR51" s="7" t="e">
        <f>#REF!</f>
        <v>#REF!</v>
      </c>
      <c r="AS51" s="7" t="e">
        <f>#REF!</f>
        <v>#REF!</v>
      </c>
      <c r="AT51" s="7" t="e">
        <f>#REF!</f>
        <v>#REF!</v>
      </c>
      <c r="AU51" s="7" t="e">
        <f>#REF!</f>
        <v>#REF!</v>
      </c>
      <c r="AV51" s="7" t="e">
        <f>#REF!</f>
        <v>#REF!</v>
      </c>
      <c r="AW51" s="7" t="e">
        <f>#REF!</f>
        <v>#REF!</v>
      </c>
      <c r="AX51" s="7" t="e">
        <f>#REF!</f>
        <v>#REF!</v>
      </c>
      <c r="AY51" s="7" t="e">
        <f>#REF!</f>
        <v>#REF!</v>
      </c>
      <c r="AZ51" s="7" t="e">
        <f>#REF!</f>
        <v>#REF!</v>
      </c>
      <c r="BA51" s="7" t="e">
        <f>#REF!</f>
        <v>#REF!</v>
      </c>
      <c r="BB51" s="7" t="e">
        <f>#REF!</f>
        <v>#REF!</v>
      </c>
      <c r="BC51" s="7" t="e">
        <f>#REF!</f>
        <v>#REF!</v>
      </c>
      <c r="BD51" s="7" t="e">
        <f>#REF!</f>
        <v>#REF!</v>
      </c>
      <c r="BE51" s="7" t="e">
        <f>#REF!</f>
        <v>#REF!</v>
      </c>
      <c r="BF51" s="7" t="e">
        <f>#REF!</f>
        <v>#REF!</v>
      </c>
      <c r="BG51" s="7" t="e">
        <f>#REF!</f>
        <v>#REF!</v>
      </c>
      <c r="BH51" s="7" t="e">
        <f>#REF!</f>
        <v>#REF!</v>
      </c>
      <c r="BI51" s="7" t="e">
        <f>#REF!</f>
        <v>#REF!</v>
      </c>
      <c r="BL51" s="1" t="e">
        <f>SUM(BN51:CG51)</f>
        <v>#REF!</v>
      </c>
      <c r="BM51" s="11" t="e">
        <f>(IF(AN51=$AP$6,0,IF(AO51=0,BL51,BK50)))</f>
        <v>#REF!</v>
      </c>
      <c r="BN51" s="1" t="e">
        <f aca="true" t="shared" si="29" ref="BN51:CG51">IF(AP51=0,0,1)</f>
        <v>#REF!</v>
      </c>
      <c r="BO51" s="1" t="e">
        <f t="shared" si="29"/>
        <v>#REF!</v>
      </c>
      <c r="BP51" s="1" t="e">
        <f t="shared" si="29"/>
        <v>#REF!</v>
      </c>
      <c r="BQ51" s="1" t="e">
        <f t="shared" si="29"/>
        <v>#REF!</v>
      </c>
      <c r="BR51" s="1" t="e">
        <f t="shared" si="29"/>
        <v>#REF!</v>
      </c>
      <c r="BS51" s="1" t="e">
        <f t="shared" si="29"/>
        <v>#REF!</v>
      </c>
      <c r="BT51" s="1" t="e">
        <f t="shared" si="29"/>
        <v>#REF!</v>
      </c>
      <c r="BU51" s="1" t="e">
        <f t="shared" si="29"/>
        <v>#REF!</v>
      </c>
      <c r="BV51" s="1" t="e">
        <f t="shared" si="29"/>
        <v>#REF!</v>
      </c>
      <c r="BW51" s="1" t="e">
        <f t="shared" si="29"/>
        <v>#REF!</v>
      </c>
      <c r="BX51" s="1" t="e">
        <f t="shared" si="29"/>
        <v>#REF!</v>
      </c>
      <c r="BY51" s="1" t="e">
        <f t="shared" si="29"/>
        <v>#REF!</v>
      </c>
      <c r="BZ51" s="1" t="e">
        <f t="shared" si="29"/>
        <v>#REF!</v>
      </c>
      <c r="CA51" s="1" t="e">
        <f t="shared" si="29"/>
        <v>#REF!</v>
      </c>
      <c r="CB51" s="1" t="e">
        <f t="shared" si="29"/>
        <v>#REF!</v>
      </c>
      <c r="CC51" s="1" t="e">
        <f t="shared" si="29"/>
        <v>#REF!</v>
      </c>
      <c r="CD51" s="1" t="e">
        <f t="shared" si="29"/>
        <v>#REF!</v>
      </c>
      <c r="CE51" s="1" t="e">
        <f t="shared" si="29"/>
        <v>#REF!</v>
      </c>
      <c r="CF51" s="1" t="e">
        <f t="shared" si="29"/>
        <v>#REF!</v>
      </c>
      <c r="CG51" s="1" t="e">
        <f t="shared" si="29"/>
        <v>#REF!</v>
      </c>
    </row>
    <row r="52" spans="3:35" ht="12.75">
      <c r="C52" t="e">
        <f>IF((#REF!)="x",#REF!,"")</f>
        <v>#REF!</v>
      </c>
      <c r="P52" s="1">
        <v>38</v>
      </c>
      <c r="Q52" t="e">
        <f t="shared" si="5"/>
        <v>#REF!</v>
      </c>
      <c r="R52" t="e">
        <f t="shared" si="6"/>
        <v>#REF!</v>
      </c>
      <c r="T52" t="e">
        <f>IF(R52=200,0,(INDEX(A$15:A$190,$R52)))</f>
        <v>#REF!</v>
      </c>
      <c r="V52" t="e">
        <f>IF(R52=200,0,INDEX($C$15:$C$194,$R52))</f>
        <v>#REF!</v>
      </c>
      <c r="W52" t="e">
        <f t="shared" si="9"/>
        <v>#REF!</v>
      </c>
      <c r="Y52" t="e">
        <f t="shared" si="10"/>
        <v>#REF!</v>
      </c>
      <c r="AC52" s="3"/>
      <c r="AD52" t="e">
        <f t="shared" si="24"/>
        <v>#REF!</v>
      </c>
      <c r="AF52" t="e">
        <f t="shared" si="24"/>
        <v>#REF!</v>
      </c>
      <c r="AG52" t="e">
        <f t="shared" si="24"/>
        <v>#REF!</v>
      </c>
      <c r="AI52" t="e">
        <f t="shared" si="24"/>
        <v>#REF!</v>
      </c>
    </row>
    <row r="53" spans="3:35" ht="12.75">
      <c r="C53" t="e">
        <f>IF((#REF!)="x",#REF!,"")</f>
        <v>#REF!</v>
      </c>
      <c r="P53" s="1">
        <v>39</v>
      </c>
      <c r="Q53" t="e">
        <f t="shared" si="5"/>
        <v>#REF!</v>
      </c>
      <c r="R53" t="e">
        <f t="shared" si="6"/>
        <v>#REF!</v>
      </c>
      <c r="T53" t="e">
        <f t="shared" si="7"/>
        <v>#REF!</v>
      </c>
      <c r="V53" t="e">
        <f>IF(R53=200,0,INDEX($C$15:$C$194,$R53))</f>
        <v>#REF!</v>
      </c>
      <c r="W53" t="e">
        <f t="shared" si="9"/>
        <v>#REF!</v>
      </c>
      <c r="Y53" t="e">
        <f t="shared" si="10"/>
        <v>#REF!</v>
      </c>
      <c r="AC53" s="3"/>
      <c r="AD53" t="e">
        <f t="shared" si="24"/>
        <v>#REF!</v>
      </c>
      <c r="AF53" t="e">
        <f t="shared" si="24"/>
        <v>#REF!</v>
      </c>
      <c r="AG53" t="e">
        <f t="shared" si="24"/>
        <v>#REF!</v>
      </c>
      <c r="AI53" t="e">
        <f t="shared" si="24"/>
        <v>#REF!</v>
      </c>
    </row>
    <row r="54" spans="3:35" ht="12.75">
      <c r="C54" t="e">
        <f>IF((#REF!)="x",(IF(#REF!=0,"",CONCATENATE((#REF!)," ",#REF!," ",#REF!))),"")</f>
        <v>#REF!</v>
      </c>
      <c r="P54" s="1">
        <v>40</v>
      </c>
      <c r="Q54" t="e">
        <f t="shared" si="5"/>
        <v>#REF!</v>
      </c>
      <c r="R54" t="e">
        <f t="shared" si="6"/>
        <v>#REF!</v>
      </c>
      <c r="T54" t="e">
        <f t="shared" si="7"/>
        <v>#REF!</v>
      </c>
      <c r="V54" t="e">
        <f t="shared" si="8"/>
        <v>#REF!</v>
      </c>
      <c r="W54" t="e">
        <f t="shared" si="9"/>
        <v>#REF!</v>
      </c>
      <c r="Y54" t="e">
        <f t="shared" si="10"/>
        <v>#REF!</v>
      </c>
      <c r="AC54" s="3"/>
      <c r="AD54" t="e">
        <f t="shared" si="24"/>
        <v>#REF!</v>
      </c>
      <c r="AF54" t="e">
        <f t="shared" si="24"/>
        <v>#REF!</v>
      </c>
      <c r="AG54" t="e">
        <f t="shared" si="24"/>
        <v>#REF!</v>
      </c>
      <c r="AI54" t="e">
        <f t="shared" si="24"/>
        <v>#REF!</v>
      </c>
    </row>
    <row r="55" spans="3:85" ht="12.75">
      <c r="C55" t="e">
        <f>IF(C56="","","  ")</f>
        <v>#REF!</v>
      </c>
      <c r="P55" s="1">
        <v>41</v>
      </c>
      <c r="Q55" t="e">
        <f t="shared" si="5"/>
        <v>#REF!</v>
      </c>
      <c r="R55" t="e">
        <f t="shared" si="6"/>
        <v>#REF!</v>
      </c>
      <c r="T55" t="e">
        <f>IF(R55=200,0,(INDEX(A$15:A$190,$R55)))</f>
        <v>#REF!</v>
      </c>
      <c r="V55" t="e">
        <f t="shared" si="8"/>
        <v>#REF!</v>
      </c>
      <c r="W55" t="e">
        <f t="shared" si="9"/>
        <v>#REF!</v>
      </c>
      <c r="Y55" t="e">
        <f t="shared" si="10"/>
        <v>#REF!</v>
      </c>
      <c r="AC55" s="3"/>
      <c r="AD55" t="e">
        <f t="shared" si="24"/>
        <v>#REF!</v>
      </c>
      <c r="AF55" t="e">
        <f t="shared" si="24"/>
        <v>#REF!</v>
      </c>
      <c r="AG55" t="e">
        <f t="shared" si="24"/>
        <v>#REF!</v>
      </c>
      <c r="AI55" t="e">
        <f t="shared" si="24"/>
        <v>#REF!</v>
      </c>
      <c r="AN55" s="6" t="e">
        <f>#REF!</f>
        <v>#REF!</v>
      </c>
      <c r="AO55" s="7" t="e">
        <f>#REF!</f>
        <v>#REF!</v>
      </c>
      <c r="AP55" s="7" t="e">
        <f>#REF!</f>
        <v>#REF!</v>
      </c>
      <c r="AQ55" s="7" t="e">
        <f>#REF!</f>
        <v>#REF!</v>
      </c>
      <c r="AR55" s="7" t="e">
        <f>#REF!</f>
        <v>#REF!</v>
      </c>
      <c r="AS55" s="7" t="e">
        <f>#REF!</f>
        <v>#REF!</v>
      </c>
      <c r="AT55" s="7" t="e">
        <f>#REF!</f>
        <v>#REF!</v>
      </c>
      <c r="AU55" s="7" t="e">
        <f>#REF!</f>
        <v>#REF!</v>
      </c>
      <c r="AV55" s="7" t="e">
        <f>#REF!</f>
        <v>#REF!</v>
      </c>
      <c r="AW55" s="7" t="e">
        <f>#REF!</f>
        <v>#REF!</v>
      </c>
      <c r="AX55" s="7" t="e">
        <f>#REF!</f>
        <v>#REF!</v>
      </c>
      <c r="AY55" s="7" t="e">
        <f>#REF!</f>
        <v>#REF!</v>
      </c>
      <c r="AZ55" s="7" t="e">
        <f>#REF!</f>
        <v>#REF!</v>
      </c>
      <c r="BA55" s="7" t="e">
        <f>#REF!</f>
        <v>#REF!</v>
      </c>
      <c r="BB55" s="7" t="e">
        <f>#REF!</f>
        <v>#REF!</v>
      </c>
      <c r="BC55" s="7" t="e">
        <f>#REF!</f>
        <v>#REF!</v>
      </c>
      <c r="BD55" s="7" t="e">
        <f>#REF!</f>
        <v>#REF!</v>
      </c>
      <c r="BE55" s="7" t="e">
        <f>#REF!</f>
        <v>#REF!</v>
      </c>
      <c r="BF55" s="7" t="e">
        <f>#REF!</f>
        <v>#REF!</v>
      </c>
      <c r="BG55" s="7" t="e">
        <f>#REF!</f>
        <v>#REF!</v>
      </c>
      <c r="BH55" s="7" t="e">
        <f>#REF!</f>
        <v>#REF!</v>
      </c>
      <c r="BI55" s="7" t="e">
        <f>#REF!</f>
        <v>#REF!</v>
      </c>
      <c r="BK55" s="1" t="e">
        <f>SUM(BN55:CG55)</f>
        <v>#REF!</v>
      </c>
      <c r="BM55" s="8" t="e">
        <f>IF(BM56=0,0,BM56)</f>
        <v>#REF!</v>
      </c>
      <c r="BN55" s="7" t="e">
        <f aca="true" t="shared" si="30" ref="BN55:CG55">IF(AP55="",0,1)</f>
        <v>#REF!</v>
      </c>
      <c r="BO55" s="7" t="e">
        <f t="shared" si="30"/>
        <v>#REF!</v>
      </c>
      <c r="BP55" s="7" t="e">
        <f t="shared" si="30"/>
        <v>#REF!</v>
      </c>
      <c r="BQ55" s="7" t="e">
        <f t="shared" si="30"/>
        <v>#REF!</v>
      </c>
      <c r="BR55" s="7" t="e">
        <f t="shared" si="30"/>
        <v>#REF!</v>
      </c>
      <c r="BS55" s="7" t="e">
        <f t="shared" si="30"/>
        <v>#REF!</v>
      </c>
      <c r="BT55" s="7" t="e">
        <f t="shared" si="30"/>
        <v>#REF!</v>
      </c>
      <c r="BU55" s="7" t="e">
        <f t="shared" si="30"/>
        <v>#REF!</v>
      </c>
      <c r="BV55" s="7" t="e">
        <f t="shared" si="30"/>
        <v>#REF!</v>
      </c>
      <c r="BW55" s="7" t="e">
        <f t="shared" si="30"/>
        <v>#REF!</v>
      </c>
      <c r="BX55" s="7" t="e">
        <f t="shared" si="30"/>
        <v>#REF!</v>
      </c>
      <c r="BY55" s="7" t="e">
        <f t="shared" si="30"/>
        <v>#REF!</v>
      </c>
      <c r="BZ55" s="7" t="e">
        <f t="shared" si="30"/>
        <v>#REF!</v>
      </c>
      <c r="CA55" s="7" t="e">
        <f t="shared" si="30"/>
        <v>#REF!</v>
      </c>
      <c r="CB55" s="7" t="e">
        <f t="shared" si="30"/>
        <v>#REF!</v>
      </c>
      <c r="CC55" s="7" t="e">
        <f t="shared" si="30"/>
        <v>#REF!</v>
      </c>
      <c r="CD55" s="7" t="e">
        <f t="shared" si="30"/>
        <v>#REF!</v>
      </c>
      <c r="CE55" s="7" t="e">
        <f t="shared" si="30"/>
        <v>#REF!</v>
      </c>
      <c r="CF55" s="7" t="e">
        <f t="shared" si="30"/>
        <v>#REF!</v>
      </c>
      <c r="CG55" s="7" t="e">
        <f t="shared" si="30"/>
        <v>#REF!</v>
      </c>
    </row>
    <row r="56" spans="1:85" ht="12.75">
      <c r="A56" t="e">
        <f>IF(N56=1,(#REF!),"")</f>
        <v>#REF!</v>
      </c>
      <c r="C56" t="e">
        <f>IF((#REF!)="x",CONCATENATE(#REF!,#REF!),"")</f>
        <v>#REF!</v>
      </c>
      <c r="M56" s="7" t="e">
        <f>IF(C56="",0,1)</f>
        <v>#REF!</v>
      </c>
      <c r="N56" t="e">
        <f>SUM($M$44:M56)</f>
        <v>#REF!</v>
      </c>
      <c r="P56" s="1">
        <v>42</v>
      </c>
      <c r="Q56" t="e">
        <f t="shared" si="5"/>
        <v>#REF!</v>
      </c>
      <c r="R56" t="e">
        <f t="shared" si="6"/>
        <v>#REF!</v>
      </c>
      <c r="T56" t="e">
        <f t="shared" si="7"/>
        <v>#REF!</v>
      </c>
      <c r="V56" t="e">
        <f t="shared" si="8"/>
        <v>#REF!</v>
      </c>
      <c r="W56" t="e">
        <f t="shared" si="9"/>
        <v>#REF!</v>
      </c>
      <c r="Y56" t="e">
        <f t="shared" si="10"/>
        <v>#REF!</v>
      </c>
      <c r="AC56" s="3"/>
      <c r="AD56" t="e">
        <f t="shared" si="24"/>
        <v>#REF!</v>
      </c>
      <c r="AF56" t="e">
        <f t="shared" si="24"/>
        <v>#REF!</v>
      </c>
      <c r="AG56" t="e">
        <f t="shared" si="24"/>
        <v>#REF!</v>
      </c>
      <c r="AI56" t="e">
        <f t="shared" si="24"/>
        <v>#REF!</v>
      </c>
      <c r="AN56" s="6" t="e">
        <f>#REF!</f>
        <v>#REF!</v>
      </c>
      <c r="AO56" s="7" t="e">
        <f>#REF!</f>
        <v>#REF!</v>
      </c>
      <c r="AP56" s="7" t="e">
        <f>#REF!</f>
        <v>#REF!</v>
      </c>
      <c r="AQ56" s="7" t="e">
        <f>#REF!</f>
        <v>#REF!</v>
      </c>
      <c r="AR56" s="7" t="e">
        <f>#REF!</f>
        <v>#REF!</v>
      </c>
      <c r="AS56" s="7" t="e">
        <f>#REF!</f>
        <v>#REF!</v>
      </c>
      <c r="AT56" s="7" t="e">
        <f>#REF!</f>
        <v>#REF!</v>
      </c>
      <c r="AU56" s="7" t="e">
        <f>#REF!</f>
        <v>#REF!</v>
      </c>
      <c r="AV56" s="7" t="e">
        <f>#REF!</f>
        <v>#REF!</v>
      </c>
      <c r="AW56" s="7" t="e">
        <f>#REF!</f>
        <v>#REF!</v>
      </c>
      <c r="AX56" s="7" t="e">
        <f>#REF!</f>
        <v>#REF!</v>
      </c>
      <c r="AY56" s="7" t="e">
        <f>#REF!</f>
        <v>#REF!</v>
      </c>
      <c r="AZ56" s="7" t="e">
        <f>#REF!</f>
        <v>#REF!</v>
      </c>
      <c r="BA56" s="7" t="e">
        <f>#REF!</f>
        <v>#REF!</v>
      </c>
      <c r="BB56" s="7" t="e">
        <f>#REF!</f>
        <v>#REF!</v>
      </c>
      <c r="BC56" s="7" t="e">
        <f>#REF!</f>
        <v>#REF!</v>
      </c>
      <c r="BD56" s="7" t="e">
        <f>#REF!</f>
        <v>#REF!</v>
      </c>
      <c r="BE56" s="7" t="e">
        <f>#REF!</f>
        <v>#REF!</v>
      </c>
      <c r="BF56" s="7" t="e">
        <f>#REF!</f>
        <v>#REF!</v>
      </c>
      <c r="BG56" s="7" t="e">
        <f>#REF!</f>
        <v>#REF!</v>
      </c>
      <c r="BH56" s="7" t="e">
        <f>#REF!</f>
        <v>#REF!</v>
      </c>
      <c r="BI56" s="7" t="e">
        <f>#REF!</f>
        <v>#REF!</v>
      </c>
      <c r="BL56" s="1" t="e">
        <f>SUM(BN56:CG56)</f>
        <v>#REF!</v>
      </c>
      <c r="BM56" s="11" t="e">
        <f>(IF(AN56=$AP$6,0,IF(AO56=0,BL56,BK55)))</f>
        <v>#REF!</v>
      </c>
      <c r="BN56" s="1" t="e">
        <f aca="true" t="shared" si="31" ref="BN56:CG56">IF(AP56=0,0,1)</f>
        <v>#REF!</v>
      </c>
      <c r="BO56" s="1" t="e">
        <f t="shared" si="31"/>
        <v>#REF!</v>
      </c>
      <c r="BP56" s="1" t="e">
        <f t="shared" si="31"/>
        <v>#REF!</v>
      </c>
      <c r="BQ56" s="1" t="e">
        <f t="shared" si="31"/>
        <v>#REF!</v>
      </c>
      <c r="BR56" s="1" t="e">
        <f t="shared" si="31"/>
        <v>#REF!</v>
      </c>
      <c r="BS56" s="1" t="e">
        <f t="shared" si="31"/>
        <v>#REF!</v>
      </c>
      <c r="BT56" s="1" t="e">
        <f t="shared" si="31"/>
        <v>#REF!</v>
      </c>
      <c r="BU56" s="1" t="e">
        <f t="shared" si="31"/>
        <v>#REF!</v>
      </c>
      <c r="BV56" s="1" t="e">
        <f t="shared" si="31"/>
        <v>#REF!</v>
      </c>
      <c r="BW56" s="1" t="e">
        <f t="shared" si="31"/>
        <v>#REF!</v>
      </c>
      <c r="BX56" s="1" t="e">
        <f t="shared" si="31"/>
        <v>#REF!</v>
      </c>
      <c r="BY56" s="1" t="e">
        <f t="shared" si="31"/>
        <v>#REF!</v>
      </c>
      <c r="BZ56" s="1" t="e">
        <f t="shared" si="31"/>
        <v>#REF!</v>
      </c>
      <c r="CA56" s="1" t="e">
        <f t="shared" si="31"/>
        <v>#REF!</v>
      </c>
      <c r="CB56" s="1" t="e">
        <f t="shared" si="31"/>
        <v>#REF!</v>
      </c>
      <c r="CC56" s="1" t="e">
        <f t="shared" si="31"/>
        <v>#REF!</v>
      </c>
      <c r="CD56" s="1" t="e">
        <f t="shared" si="31"/>
        <v>#REF!</v>
      </c>
      <c r="CE56" s="1" t="e">
        <f t="shared" si="31"/>
        <v>#REF!</v>
      </c>
      <c r="CF56" s="1" t="e">
        <f t="shared" si="31"/>
        <v>#REF!</v>
      </c>
      <c r="CG56" s="1" t="e">
        <f t="shared" si="31"/>
        <v>#REF!</v>
      </c>
    </row>
    <row r="57" spans="3:35" ht="12.75">
      <c r="C57" t="e">
        <f>IF((#REF!)="x",#REF!,"")</f>
        <v>#REF!</v>
      </c>
      <c r="P57" s="1">
        <v>43</v>
      </c>
      <c r="Q57" t="e">
        <f t="shared" si="5"/>
        <v>#REF!</v>
      </c>
      <c r="R57" t="e">
        <f t="shared" si="6"/>
        <v>#REF!</v>
      </c>
      <c r="T57" t="e">
        <f t="shared" si="7"/>
        <v>#REF!</v>
      </c>
      <c r="V57" t="e">
        <f t="shared" si="8"/>
        <v>#REF!</v>
      </c>
      <c r="W57" t="e">
        <f t="shared" si="9"/>
        <v>#REF!</v>
      </c>
      <c r="Y57" t="e">
        <f t="shared" si="10"/>
        <v>#REF!</v>
      </c>
      <c r="AC57" s="3"/>
      <c r="AD57" t="e">
        <f t="shared" si="24"/>
        <v>#REF!</v>
      </c>
      <c r="AF57" t="e">
        <f t="shared" si="24"/>
        <v>#REF!</v>
      </c>
      <c r="AG57" t="e">
        <f t="shared" si="24"/>
        <v>#REF!</v>
      </c>
      <c r="AI57" t="e">
        <f t="shared" si="24"/>
        <v>#REF!</v>
      </c>
    </row>
    <row r="58" spans="3:35" ht="12.75">
      <c r="C58" t="e">
        <f>IF((#REF!)="x",#REF!,"")</f>
        <v>#REF!</v>
      </c>
      <c r="P58" s="1">
        <v>44</v>
      </c>
      <c r="Q58" t="e">
        <f t="shared" si="5"/>
        <v>#REF!</v>
      </c>
      <c r="R58" t="e">
        <f t="shared" si="6"/>
        <v>#REF!</v>
      </c>
      <c r="T58" t="e">
        <f t="shared" si="7"/>
        <v>#REF!</v>
      </c>
      <c r="V58" t="e">
        <f t="shared" si="8"/>
        <v>#REF!</v>
      </c>
      <c r="W58" t="e">
        <f t="shared" si="9"/>
        <v>#REF!</v>
      </c>
      <c r="Y58" t="e">
        <f t="shared" si="10"/>
        <v>#REF!</v>
      </c>
      <c r="AC58" s="3"/>
      <c r="AD58" t="e">
        <f t="shared" si="24"/>
        <v>#REF!</v>
      </c>
      <c r="AF58" t="e">
        <f t="shared" si="24"/>
        <v>#REF!</v>
      </c>
      <c r="AG58" t="e">
        <f t="shared" si="24"/>
        <v>#REF!</v>
      </c>
      <c r="AI58" t="e">
        <f t="shared" si="24"/>
        <v>#REF!</v>
      </c>
    </row>
    <row r="59" spans="3:35" ht="12.75">
      <c r="C59" t="e">
        <f>IF((#REF!)="x",#REF!,"")</f>
        <v>#REF!</v>
      </c>
      <c r="P59" s="1">
        <v>45</v>
      </c>
      <c r="Q59" t="e">
        <f t="shared" si="5"/>
        <v>#REF!</v>
      </c>
      <c r="R59" t="e">
        <f t="shared" si="6"/>
        <v>#REF!</v>
      </c>
      <c r="T59" t="e">
        <f t="shared" si="7"/>
        <v>#REF!</v>
      </c>
      <c r="V59" t="e">
        <f t="shared" si="8"/>
        <v>#REF!</v>
      </c>
      <c r="W59" t="e">
        <f t="shared" si="9"/>
        <v>#REF!</v>
      </c>
      <c r="Y59" t="e">
        <f t="shared" si="10"/>
        <v>#REF!</v>
      </c>
      <c r="AC59" s="3"/>
      <c r="AD59" t="e">
        <f t="shared" si="24"/>
        <v>#REF!</v>
      </c>
      <c r="AF59" t="e">
        <f t="shared" si="24"/>
        <v>#REF!</v>
      </c>
      <c r="AG59" t="e">
        <f t="shared" si="24"/>
        <v>#REF!</v>
      </c>
      <c r="AI59" t="e">
        <f t="shared" si="24"/>
        <v>#REF!</v>
      </c>
    </row>
    <row r="60" spans="3:85" ht="12.75">
      <c r="C60" t="e">
        <f>IF((#REF!)="x",(IF(#REF!=0,"",CONCATENATE((#REF!)," ",#REF!," ",#REF!))),"")</f>
        <v>#REF!</v>
      </c>
      <c r="P60" s="1">
        <v>46</v>
      </c>
      <c r="Q60" t="e">
        <f t="shared" si="5"/>
        <v>#REF!</v>
      </c>
      <c r="R60" t="e">
        <f t="shared" si="6"/>
        <v>#REF!</v>
      </c>
      <c r="T60" t="e">
        <f t="shared" si="7"/>
        <v>#REF!</v>
      </c>
      <c r="V60" t="e">
        <f t="shared" si="8"/>
        <v>#REF!</v>
      </c>
      <c r="W60" t="e">
        <f t="shared" si="9"/>
        <v>#REF!</v>
      </c>
      <c r="Y60" t="e">
        <f t="shared" si="10"/>
        <v>#REF!</v>
      </c>
      <c r="AC60" s="3"/>
      <c r="AD60" t="e">
        <f t="shared" si="24"/>
        <v>#REF!</v>
      </c>
      <c r="AF60" t="e">
        <f t="shared" si="24"/>
        <v>#REF!</v>
      </c>
      <c r="AG60" t="e">
        <f t="shared" si="24"/>
        <v>#REF!</v>
      </c>
      <c r="AI60" t="e">
        <f t="shared" si="24"/>
        <v>#REF!</v>
      </c>
      <c r="AN60" s="6" t="e">
        <f>#REF!</f>
        <v>#REF!</v>
      </c>
      <c r="AO60" s="7" t="e">
        <f>#REF!</f>
        <v>#REF!</v>
      </c>
      <c r="AP60" s="7" t="e">
        <f>#REF!</f>
        <v>#REF!</v>
      </c>
      <c r="AQ60" s="7" t="e">
        <f>#REF!</f>
        <v>#REF!</v>
      </c>
      <c r="AR60" s="7" t="e">
        <f>#REF!</f>
        <v>#REF!</v>
      </c>
      <c r="AS60" s="7" t="e">
        <f>#REF!</f>
        <v>#REF!</v>
      </c>
      <c r="AT60" s="7" t="e">
        <f>#REF!</f>
        <v>#REF!</v>
      </c>
      <c r="AU60" s="7" t="e">
        <f>#REF!</f>
        <v>#REF!</v>
      </c>
      <c r="AV60" s="7" t="e">
        <f>#REF!</f>
        <v>#REF!</v>
      </c>
      <c r="AW60" s="7" t="e">
        <f>#REF!</f>
        <v>#REF!</v>
      </c>
      <c r="AX60" s="7" t="e">
        <f>#REF!</f>
        <v>#REF!</v>
      </c>
      <c r="AY60" s="7" t="e">
        <f>#REF!</f>
        <v>#REF!</v>
      </c>
      <c r="AZ60" s="7" t="e">
        <f>#REF!</f>
        <v>#REF!</v>
      </c>
      <c r="BA60" s="7" t="e">
        <f>#REF!</f>
        <v>#REF!</v>
      </c>
      <c r="BB60" s="7" t="e">
        <f>#REF!</f>
        <v>#REF!</v>
      </c>
      <c r="BC60" s="7" t="e">
        <f>#REF!</f>
        <v>#REF!</v>
      </c>
      <c r="BD60" s="7" t="e">
        <f>#REF!</f>
        <v>#REF!</v>
      </c>
      <c r="BE60" s="7" t="e">
        <f>#REF!</f>
        <v>#REF!</v>
      </c>
      <c r="BF60" s="7" t="e">
        <f>#REF!</f>
        <v>#REF!</v>
      </c>
      <c r="BG60" s="7" t="e">
        <f>#REF!</f>
        <v>#REF!</v>
      </c>
      <c r="BH60" s="7" t="e">
        <f>#REF!</f>
        <v>#REF!</v>
      </c>
      <c r="BI60" s="7" t="e">
        <f>#REF!</f>
        <v>#REF!</v>
      </c>
      <c r="BK60" s="1" t="e">
        <f>SUM(BN60:CG60)</f>
        <v>#REF!</v>
      </c>
      <c r="BM60" s="8" t="e">
        <f>IF(BM61=0,0,BM61)</f>
        <v>#REF!</v>
      </c>
      <c r="BN60" s="7" t="e">
        <f aca="true" t="shared" si="32" ref="BN60:CG60">IF(AP60="",0,1)</f>
        <v>#REF!</v>
      </c>
      <c r="BO60" s="7" t="e">
        <f t="shared" si="32"/>
        <v>#REF!</v>
      </c>
      <c r="BP60" s="7" t="e">
        <f t="shared" si="32"/>
        <v>#REF!</v>
      </c>
      <c r="BQ60" s="7" t="e">
        <f t="shared" si="32"/>
        <v>#REF!</v>
      </c>
      <c r="BR60" s="7" t="e">
        <f t="shared" si="32"/>
        <v>#REF!</v>
      </c>
      <c r="BS60" s="7" t="e">
        <f t="shared" si="32"/>
        <v>#REF!</v>
      </c>
      <c r="BT60" s="7" t="e">
        <f t="shared" si="32"/>
        <v>#REF!</v>
      </c>
      <c r="BU60" s="7" t="e">
        <f t="shared" si="32"/>
        <v>#REF!</v>
      </c>
      <c r="BV60" s="7" t="e">
        <f t="shared" si="32"/>
        <v>#REF!</v>
      </c>
      <c r="BW60" s="7" t="e">
        <f t="shared" si="32"/>
        <v>#REF!</v>
      </c>
      <c r="BX60" s="7" t="e">
        <f t="shared" si="32"/>
        <v>#REF!</v>
      </c>
      <c r="BY60" s="7" t="e">
        <f t="shared" si="32"/>
        <v>#REF!</v>
      </c>
      <c r="BZ60" s="7" t="e">
        <f t="shared" si="32"/>
        <v>#REF!</v>
      </c>
      <c r="CA60" s="7" t="e">
        <f t="shared" si="32"/>
        <v>#REF!</v>
      </c>
      <c r="CB60" s="7" t="e">
        <f t="shared" si="32"/>
        <v>#REF!</v>
      </c>
      <c r="CC60" s="7" t="e">
        <f t="shared" si="32"/>
        <v>#REF!</v>
      </c>
      <c r="CD60" s="7" t="e">
        <f t="shared" si="32"/>
        <v>#REF!</v>
      </c>
      <c r="CE60" s="7" t="e">
        <f t="shared" si="32"/>
        <v>#REF!</v>
      </c>
      <c r="CF60" s="7" t="e">
        <f t="shared" si="32"/>
        <v>#REF!</v>
      </c>
      <c r="CG60" s="7" t="e">
        <f t="shared" si="32"/>
        <v>#REF!</v>
      </c>
    </row>
    <row r="61" spans="3:85" ht="12.75">
      <c r="C61" t="e">
        <f>IF(C62="","","  ")</f>
        <v>#REF!</v>
      </c>
      <c r="P61" s="1">
        <v>47</v>
      </c>
      <c r="Q61" t="e">
        <f t="shared" si="5"/>
        <v>#REF!</v>
      </c>
      <c r="R61" t="e">
        <f t="shared" si="6"/>
        <v>#REF!</v>
      </c>
      <c r="T61" t="e">
        <f t="shared" si="7"/>
        <v>#REF!</v>
      </c>
      <c r="V61" t="e">
        <f t="shared" si="8"/>
        <v>#REF!</v>
      </c>
      <c r="W61" t="e">
        <f t="shared" si="9"/>
        <v>#REF!</v>
      </c>
      <c r="Y61" t="e">
        <f t="shared" si="10"/>
        <v>#REF!</v>
      </c>
      <c r="AC61" s="3"/>
      <c r="AD61" t="e">
        <f t="shared" si="24"/>
        <v>#REF!</v>
      </c>
      <c r="AF61" t="e">
        <f t="shared" si="24"/>
        <v>#REF!</v>
      </c>
      <c r="AG61" t="e">
        <f t="shared" si="24"/>
        <v>#REF!</v>
      </c>
      <c r="AI61" t="e">
        <f t="shared" si="24"/>
        <v>#REF!</v>
      </c>
      <c r="AN61" s="6" t="e">
        <f>#REF!</f>
        <v>#REF!</v>
      </c>
      <c r="AO61" s="7" t="e">
        <f>#REF!</f>
        <v>#REF!</v>
      </c>
      <c r="AP61" s="7" t="e">
        <f>#REF!</f>
        <v>#REF!</v>
      </c>
      <c r="AQ61" s="7" t="e">
        <f>#REF!</f>
        <v>#REF!</v>
      </c>
      <c r="AR61" s="7" t="e">
        <f>#REF!</f>
        <v>#REF!</v>
      </c>
      <c r="AS61" s="7" t="e">
        <f>#REF!</f>
        <v>#REF!</v>
      </c>
      <c r="AT61" s="7" t="e">
        <f>#REF!</f>
        <v>#REF!</v>
      </c>
      <c r="AU61" s="7" t="e">
        <f>#REF!</f>
        <v>#REF!</v>
      </c>
      <c r="AV61" s="7" t="e">
        <f>#REF!</f>
        <v>#REF!</v>
      </c>
      <c r="AW61" s="7" t="e">
        <f>#REF!</f>
        <v>#REF!</v>
      </c>
      <c r="AX61" s="7" t="e">
        <f>#REF!</f>
        <v>#REF!</v>
      </c>
      <c r="AY61" s="7" t="e">
        <f>#REF!</f>
        <v>#REF!</v>
      </c>
      <c r="AZ61" s="7" t="e">
        <f>#REF!</f>
        <v>#REF!</v>
      </c>
      <c r="BA61" s="7" t="e">
        <f>#REF!</f>
        <v>#REF!</v>
      </c>
      <c r="BB61" s="7" t="e">
        <f>#REF!</f>
        <v>#REF!</v>
      </c>
      <c r="BC61" s="7" t="e">
        <f>#REF!</f>
        <v>#REF!</v>
      </c>
      <c r="BD61" s="7" t="e">
        <f>#REF!</f>
        <v>#REF!</v>
      </c>
      <c r="BE61" s="7" t="e">
        <f>#REF!</f>
        <v>#REF!</v>
      </c>
      <c r="BF61" s="7" t="e">
        <f>#REF!</f>
        <v>#REF!</v>
      </c>
      <c r="BG61" s="7" t="e">
        <f>#REF!</f>
        <v>#REF!</v>
      </c>
      <c r="BH61" s="7" t="e">
        <f>#REF!</f>
        <v>#REF!</v>
      </c>
      <c r="BI61" s="7" t="e">
        <f>#REF!</f>
        <v>#REF!</v>
      </c>
      <c r="BL61" s="1" t="e">
        <f>SUM(BN61:CG61)</f>
        <v>#REF!</v>
      </c>
      <c r="BM61" s="11" t="e">
        <f>(IF(AN61=$AP$6,0,IF(AO61=0,BL61,BK60)))</f>
        <v>#REF!</v>
      </c>
      <c r="BN61" s="1" t="e">
        <f aca="true" t="shared" si="33" ref="BN61:CG61">IF(AP61=0,0,1)</f>
        <v>#REF!</v>
      </c>
      <c r="BO61" s="1" t="e">
        <f t="shared" si="33"/>
        <v>#REF!</v>
      </c>
      <c r="BP61" s="1" t="e">
        <f t="shared" si="33"/>
        <v>#REF!</v>
      </c>
      <c r="BQ61" s="1" t="e">
        <f t="shared" si="33"/>
        <v>#REF!</v>
      </c>
      <c r="BR61" s="1" t="e">
        <f t="shared" si="33"/>
        <v>#REF!</v>
      </c>
      <c r="BS61" s="1" t="e">
        <f t="shared" si="33"/>
        <v>#REF!</v>
      </c>
      <c r="BT61" s="1" t="e">
        <f t="shared" si="33"/>
        <v>#REF!</v>
      </c>
      <c r="BU61" s="1" t="e">
        <f t="shared" si="33"/>
        <v>#REF!</v>
      </c>
      <c r="BV61" s="1" t="e">
        <f t="shared" si="33"/>
        <v>#REF!</v>
      </c>
      <c r="BW61" s="1" t="e">
        <f t="shared" si="33"/>
        <v>#REF!</v>
      </c>
      <c r="BX61" s="1" t="e">
        <f t="shared" si="33"/>
        <v>#REF!</v>
      </c>
      <c r="BY61" s="1" t="e">
        <f t="shared" si="33"/>
        <v>#REF!</v>
      </c>
      <c r="BZ61" s="1" t="e">
        <f t="shared" si="33"/>
        <v>#REF!</v>
      </c>
      <c r="CA61" s="1" t="e">
        <f t="shared" si="33"/>
        <v>#REF!</v>
      </c>
      <c r="CB61" s="1" t="e">
        <f t="shared" si="33"/>
        <v>#REF!</v>
      </c>
      <c r="CC61" s="1" t="e">
        <f t="shared" si="33"/>
        <v>#REF!</v>
      </c>
      <c r="CD61" s="1" t="e">
        <f t="shared" si="33"/>
        <v>#REF!</v>
      </c>
      <c r="CE61" s="1" t="e">
        <f t="shared" si="33"/>
        <v>#REF!</v>
      </c>
      <c r="CF61" s="1" t="e">
        <f t="shared" si="33"/>
        <v>#REF!</v>
      </c>
      <c r="CG61" s="1" t="e">
        <f t="shared" si="33"/>
        <v>#REF!</v>
      </c>
    </row>
    <row r="62" spans="1:35" ht="12.75">
      <c r="A62" t="e">
        <f>IF(N62=1,(#REF!),"")</f>
        <v>#REF!</v>
      </c>
      <c r="C62" t="e">
        <f>IF((#REF!)="x",CONCATENATE(#REF!,#REF!),"")</f>
        <v>#REF!</v>
      </c>
      <c r="M62" s="7" t="e">
        <f>IF(C62="",0,1)</f>
        <v>#REF!</v>
      </c>
      <c r="N62" t="e">
        <f>SUM($M$44:M62)</f>
        <v>#REF!</v>
      </c>
      <c r="P62" s="1">
        <v>48</v>
      </c>
      <c r="Q62" t="e">
        <f t="shared" si="5"/>
        <v>#REF!</v>
      </c>
      <c r="R62" t="e">
        <f t="shared" si="6"/>
        <v>#REF!</v>
      </c>
      <c r="T62" t="e">
        <f t="shared" si="7"/>
        <v>#REF!</v>
      </c>
      <c r="V62" t="e">
        <f t="shared" si="8"/>
        <v>#REF!</v>
      </c>
      <c r="W62" t="e">
        <f t="shared" si="9"/>
        <v>#REF!</v>
      </c>
      <c r="Y62" t="e">
        <f t="shared" si="10"/>
        <v>#REF!</v>
      </c>
      <c r="AC62" s="3"/>
      <c r="AD62" t="e">
        <f t="shared" si="24"/>
        <v>#REF!</v>
      </c>
      <c r="AF62" t="e">
        <f t="shared" si="24"/>
        <v>#REF!</v>
      </c>
      <c r="AG62" t="e">
        <f t="shared" si="24"/>
        <v>#REF!</v>
      </c>
      <c r="AI62" t="e">
        <f t="shared" si="24"/>
        <v>#REF!</v>
      </c>
    </row>
    <row r="63" spans="3:35" ht="12.75">
      <c r="C63" t="e">
        <f>IF((#REF!)="x",#REF!,"")</f>
        <v>#REF!</v>
      </c>
      <c r="P63" s="1">
        <v>49</v>
      </c>
      <c r="Q63" t="e">
        <f t="shared" si="5"/>
        <v>#REF!</v>
      </c>
      <c r="R63" t="e">
        <f t="shared" si="6"/>
        <v>#REF!</v>
      </c>
      <c r="T63" t="e">
        <f t="shared" si="7"/>
        <v>#REF!</v>
      </c>
      <c r="V63" t="e">
        <f t="shared" si="8"/>
        <v>#REF!</v>
      </c>
      <c r="W63" t="e">
        <f t="shared" si="9"/>
        <v>#REF!</v>
      </c>
      <c r="Y63" t="e">
        <f t="shared" si="10"/>
        <v>#REF!</v>
      </c>
      <c r="AC63" s="3"/>
      <c r="AD63" t="e">
        <f t="shared" si="24"/>
        <v>#REF!</v>
      </c>
      <c r="AF63" t="e">
        <f t="shared" si="24"/>
        <v>#REF!</v>
      </c>
      <c r="AG63" t="e">
        <f t="shared" si="24"/>
        <v>#REF!</v>
      </c>
      <c r="AI63" t="e">
        <f t="shared" si="24"/>
        <v>#REF!</v>
      </c>
    </row>
    <row r="64" spans="3:35" ht="12.75">
      <c r="C64" t="e">
        <f>IF((#REF!)="x",#REF!,"")</f>
        <v>#REF!</v>
      </c>
      <c r="P64" s="1">
        <v>50</v>
      </c>
      <c r="Q64" t="e">
        <f t="shared" si="5"/>
        <v>#REF!</v>
      </c>
      <c r="R64" t="e">
        <f t="shared" si="6"/>
        <v>#REF!</v>
      </c>
      <c r="T64" t="e">
        <f t="shared" si="7"/>
        <v>#REF!</v>
      </c>
      <c r="V64" t="e">
        <f t="shared" si="8"/>
        <v>#REF!</v>
      </c>
      <c r="W64" t="e">
        <f t="shared" si="9"/>
        <v>#REF!</v>
      </c>
      <c r="Y64" t="e">
        <f t="shared" si="10"/>
        <v>#REF!</v>
      </c>
      <c r="AC64" s="3"/>
      <c r="AD64" t="e">
        <f t="shared" si="24"/>
        <v>#REF!</v>
      </c>
      <c r="AF64" t="e">
        <f t="shared" si="24"/>
        <v>#REF!</v>
      </c>
      <c r="AG64" t="e">
        <f t="shared" si="24"/>
        <v>#REF!</v>
      </c>
      <c r="AI64" t="e">
        <f t="shared" si="24"/>
        <v>#REF!</v>
      </c>
    </row>
    <row r="65" spans="3:85" ht="12.75">
      <c r="C65" t="e">
        <f>IF((#REF!)="x",#REF!,"")</f>
        <v>#REF!</v>
      </c>
      <c r="P65" s="1">
        <v>51</v>
      </c>
      <c r="Q65" t="e">
        <f t="shared" si="5"/>
        <v>#REF!</v>
      </c>
      <c r="R65" t="e">
        <f t="shared" si="6"/>
        <v>#REF!</v>
      </c>
      <c r="T65" t="e">
        <f t="shared" si="7"/>
        <v>#REF!</v>
      </c>
      <c r="V65" t="e">
        <f t="shared" si="8"/>
        <v>#REF!</v>
      </c>
      <c r="W65" t="e">
        <f t="shared" si="9"/>
        <v>#REF!</v>
      </c>
      <c r="Y65" t="e">
        <f t="shared" si="10"/>
        <v>#REF!</v>
      </c>
      <c r="AC65" s="3"/>
      <c r="AD65" t="e">
        <f t="shared" si="24"/>
        <v>#REF!</v>
      </c>
      <c r="AF65" t="e">
        <f t="shared" si="24"/>
        <v>#REF!</v>
      </c>
      <c r="AG65" t="e">
        <f t="shared" si="24"/>
        <v>#REF!</v>
      </c>
      <c r="AI65" t="e">
        <f t="shared" si="24"/>
        <v>#REF!</v>
      </c>
      <c r="AN65" s="6" t="e">
        <f>#REF!</f>
        <v>#REF!</v>
      </c>
      <c r="AO65" s="7" t="e">
        <f>#REF!</f>
        <v>#REF!</v>
      </c>
      <c r="AP65" s="7" t="e">
        <f>#REF!</f>
        <v>#REF!</v>
      </c>
      <c r="AQ65" s="7" t="e">
        <f>#REF!</f>
        <v>#REF!</v>
      </c>
      <c r="AR65" s="7" t="e">
        <f>#REF!</f>
        <v>#REF!</v>
      </c>
      <c r="AS65" s="7" t="e">
        <f>#REF!</f>
        <v>#REF!</v>
      </c>
      <c r="AT65" s="7" t="e">
        <f>#REF!</f>
        <v>#REF!</v>
      </c>
      <c r="AU65" s="7" t="e">
        <f>#REF!</f>
        <v>#REF!</v>
      </c>
      <c r="AV65" s="7" t="e">
        <f>#REF!</f>
        <v>#REF!</v>
      </c>
      <c r="AW65" s="7" t="e">
        <f>#REF!</f>
        <v>#REF!</v>
      </c>
      <c r="AX65" s="7" t="e">
        <f>#REF!</f>
        <v>#REF!</v>
      </c>
      <c r="AY65" s="7" t="e">
        <f>#REF!</f>
        <v>#REF!</v>
      </c>
      <c r="AZ65" s="7" t="e">
        <f>#REF!</f>
        <v>#REF!</v>
      </c>
      <c r="BA65" s="7" t="e">
        <f>#REF!</f>
        <v>#REF!</v>
      </c>
      <c r="BB65" s="7" t="e">
        <f>#REF!</f>
        <v>#REF!</v>
      </c>
      <c r="BC65" s="7" t="e">
        <f>#REF!</f>
        <v>#REF!</v>
      </c>
      <c r="BD65" s="7" t="e">
        <f>#REF!</f>
        <v>#REF!</v>
      </c>
      <c r="BE65" s="7" t="e">
        <f>#REF!</f>
        <v>#REF!</v>
      </c>
      <c r="BF65" s="7" t="e">
        <f>#REF!</f>
        <v>#REF!</v>
      </c>
      <c r="BG65" s="7" t="e">
        <f>#REF!</f>
        <v>#REF!</v>
      </c>
      <c r="BH65" s="7" t="e">
        <f>#REF!</f>
        <v>#REF!</v>
      </c>
      <c r="BI65" s="7" t="e">
        <f>#REF!</f>
        <v>#REF!</v>
      </c>
      <c r="BK65" s="1" t="e">
        <f>SUM(BN65:CG65)</f>
        <v>#REF!</v>
      </c>
      <c r="BM65" s="8" t="e">
        <f>IF(BM66=0,0,BM66)</f>
        <v>#REF!</v>
      </c>
      <c r="BN65" s="7" t="e">
        <f aca="true" t="shared" si="34" ref="BN65:CG65">IF(AP65="",0,1)</f>
        <v>#REF!</v>
      </c>
      <c r="BO65" s="7" t="e">
        <f t="shared" si="34"/>
        <v>#REF!</v>
      </c>
      <c r="BP65" s="7" t="e">
        <f t="shared" si="34"/>
        <v>#REF!</v>
      </c>
      <c r="BQ65" s="7" t="e">
        <f t="shared" si="34"/>
        <v>#REF!</v>
      </c>
      <c r="BR65" s="7" t="e">
        <f t="shared" si="34"/>
        <v>#REF!</v>
      </c>
      <c r="BS65" s="7" t="e">
        <f t="shared" si="34"/>
        <v>#REF!</v>
      </c>
      <c r="BT65" s="7" t="e">
        <f t="shared" si="34"/>
        <v>#REF!</v>
      </c>
      <c r="BU65" s="7" t="e">
        <f t="shared" si="34"/>
        <v>#REF!</v>
      </c>
      <c r="BV65" s="7" t="e">
        <f t="shared" si="34"/>
        <v>#REF!</v>
      </c>
      <c r="BW65" s="7" t="e">
        <f t="shared" si="34"/>
        <v>#REF!</v>
      </c>
      <c r="BX65" s="7" t="e">
        <f t="shared" si="34"/>
        <v>#REF!</v>
      </c>
      <c r="BY65" s="7" t="e">
        <f t="shared" si="34"/>
        <v>#REF!</v>
      </c>
      <c r="BZ65" s="7" t="e">
        <f t="shared" si="34"/>
        <v>#REF!</v>
      </c>
      <c r="CA65" s="7" t="e">
        <f t="shared" si="34"/>
        <v>#REF!</v>
      </c>
      <c r="CB65" s="7" t="e">
        <f t="shared" si="34"/>
        <v>#REF!</v>
      </c>
      <c r="CC65" s="7" t="e">
        <f t="shared" si="34"/>
        <v>#REF!</v>
      </c>
      <c r="CD65" s="7" t="e">
        <f t="shared" si="34"/>
        <v>#REF!</v>
      </c>
      <c r="CE65" s="7" t="e">
        <f t="shared" si="34"/>
        <v>#REF!</v>
      </c>
      <c r="CF65" s="7" t="e">
        <f t="shared" si="34"/>
        <v>#REF!</v>
      </c>
      <c r="CG65" s="7" t="e">
        <f t="shared" si="34"/>
        <v>#REF!</v>
      </c>
    </row>
    <row r="66" spans="3:85" ht="12.75">
      <c r="C66" t="e">
        <f>IF((#REF!)="x",(IF(#REF!=0,"",CONCATENATE((#REF!)," ",#REF!," ",#REF!))),"")</f>
        <v>#REF!</v>
      </c>
      <c r="P66" s="1">
        <v>52</v>
      </c>
      <c r="Q66" t="e">
        <f t="shared" si="5"/>
        <v>#REF!</v>
      </c>
      <c r="R66" t="e">
        <f t="shared" si="6"/>
        <v>#REF!</v>
      </c>
      <c r="T66" t="e">
        <f t="shared" si="7"/>
        <v>#REF!</v>
      </c>
      <c r="V66" t="e">
        <f t="shared" si="8"/>
        <v>#REF!</v>
      </c>
      <c r="W66" t="e">
        <f t="shared" si="9"/>
        <v>#REF!</v>
      </c>
      <c r="Y66" t="e">
        <f t="shared" si="10"/>
        <v>#REF!</v>
      </c>
      <c r="AC66" s="3"/>
      <c r="AD66" t="e">
        <f t="shared" si="24"/>
        <v>#REF!</v>
      </c>
      <c r="AF66" t="e">
        <f t="shared" si="24"/>
        <v>#REF!</v>
      </c>
      <c r="AG66" t="e">
        <f t="shared" si="24"/>
        <v>#REF!</v>
      </c>
      <c r="AI66" t="e">
        <f t="shared" si="24"/>
        <v>#REF!</v>
      </c>
      <c r="AN66" s="6" t="e">
        <f>#REF!</f>
        <v>#REF!</v>
      </c>
      <c r="AO66" s="7" t="e">
        <f>#REF!</f>
        <v>#REF!</v>
      </c>
      <c r="AP66" s="7" t="e">
        <f>#REF!</f>
        <v>#REF!</v>
      </c>
      <c r="AQ66" s="7" t="e">
        <f>#REF!</f>
        <v>#REF!</v>
      </c>
      <c r="AR66" s="7" t="e">
        <f>#REF!</f>
        <v>#REF!</v>
      </c>
      <c r="AS66" s="7" t="e">
        <f>#REF!</f>
        <v>#REF!</v>
      </c>
      <c r="AT66" s="7" t="e">
        <f>#REF!</f>
        <v>#REF!</v>
      </c>
      <c r="AU66" s="7" t="e">
        <f>#REF!</f>
        <v>#REF!</v>
      </c>
      <c r="AV66" s="7" t="e">
        <f>#REF!</f>
        <v>#REF!</v>
      </c>
      <c r="AW66" s="7" t="e">
        <f>#REF!</f>
        <v>#REF!</v>
      </c>
      <c r="AX66" s="7" t="e">
        <f>#REF!</f>
        <v>#REF!</v>
      </c>
      <c r="AY66" s="7" t="e">
        <f>#REF!</f>
        <v>#REF!</v>
      </c>
      <c r="AZ66" s="7" t="e">
        <f>#REF!</f>
        <v>#REF!</v>
      </c>
      <c r="BA66" s="7" t="e">
        <f>#REF!</f>
        <v>#REF!</v>
      </c>
      <c r="BB66" s="7" t="e">
        <f>#REF!</f>
        <v>#REF!</v>
      </c>
      <c r="BC66" s="7" t="e">
        <f>#REF!</f>
        <v>#REF!</v>
      </c>
      <c r="BD66" s="7" t="e">
        <f>#REF!</f>
        <v>#REF!</v>
      </c>
      <c r="BE66" s="7" t="e">
        <f>#REF!</f>
        <v>#REF!</v>
      </c>
      <c r="BF66" s="7" t="e">
        <f>#REF!</f>
        <v>#REF!</v>
      </c>
      <c r="BG66" s="7" t="e">
        <f>#REF!</f>
        <v>#REF!</v>
      </c>
      <c r="BH66" s="7" t="e">
        <f>#REF!</f>
        <v>#REF!</v>
      </c>
      <c r="BI66" s="7" t="e">
        <f>#REF!</f>
        <v>#REF!</v>
      </c>
      <c r="BL66" s="1" t="e">
        <f>SUM(BN66:CG66)</f>
        <v>#REF!</v>
      </c>
      <c r="BM66" s="11" t="e">
        <f>(IF(AN66=$AP$6,0,IF(AO66=0,BL66,BK65)))</f>
        <v>#REF!</v>
      </c>
      <c r="BN66" s="1" t="e">
        <f aca="true" t="shared" si="35" ref="BN66:CG66">IF(AP66=0,0,1)</f>
        <v>#REF!</v>
      </c>
      <c r="BO66" s="1" t="e">
        <f t="shared" si="35"/>
        <v>#REF!</v>
      </c>
      <c r="BP66" s="1" t="e">
        <f t="shared" si="35"/>
        <v>#REF!</v>
      </c>
      <c r="BQ66" s="1" t="e">
        <f t="shared" si="35"/>
        <v>#REF!</v>
      </c>
      <c r="BR66" s="1" t="e">
        <f t="shared" si="35"/>
        <v>#REF!</v>
      </c>
      <c r="BS66" s="1" t="e">
        <f t="shared" si="35"/>
        <v>#REF!</v>
      </c>
      <c r="BT66" s="1" t="e">
        <f t="shared" si="35"/>
        <v>#REF!</v>
      </c>
      <c r="BU66" s="1" t="e">
        <f t="shared" si="35"/>
        <v>#REF!</v>
      </c>
      <c r="BV66" s="1" t="e">
        <f t="shared" si="35"/>
        <v>#REF!</v>
      </c>
      <c r="BW66" s="1" t="e">
        <f t="shared" si="35"/>
        <v>#REF!</v>
      </c>
      <c r="BX66" s="1" t="e">
        <f t="shared" si="35"/>
        <v>#REF!</v>
      </c>
      <c r="BY66" s="1" t="e">
        <f t="shared" si="35"/>
        <v>#REF!</v>
      </c>
      <c r="BZ66" s="1" t="e">
        <f t="shared" si="35"/>
        <v>#REF!</v>
      </c>
      <c r="CA66" s="1" t="e">
        <f t="shared" si="35"/>
        <v>#REF!</v>
      </c>
      <c r="CB66" s="1" t="e">
        <f t="shared" si="35"/>
        <v>#REF!</v>
      </c>
      <c r="CC66" s="1" t="e">
        <f t="shared" si="35"/>
        <v>#REF!</v>
      </c>
      <c r="CD66" s="1" t="e">
        <f t="shared" si="35"/>
        <v>#REF!</v>
      </c>
      <c r="CE66" s="1" t="e">
        <f t="shared" si="35"/>
        <v>#REF!</v>
      </c>
      <c r="CF66" s="1" t="e">
        <f t="shared" si="35"/>
        <v>#REF!</v>
      </c>
      <c r="CG66" s="1" t="e">
        <f t="shared" si="35"/>
        <v>#REF!</v>
      </c>
    </row>
    <row r="67" spans="3:35" ht="12.75">
      <c r="C67" t="e">
        <f>IF(C68="","","  ")</f>
        <v>#REF!</v>
      </c>
      <c r="P67" s="1">
        <v>53</v>
      </c>
      <c r="Q67" t="e">
        <f t="shared" si="5"/>
        <v>#REF!</v>
      </c>
      <c r="R67" t="e">
        <f t="shared" si="6"/>
        <v>#REF!</v>
      </c>
      <c r="T67" t="e">
        <f t="shared" si="7"/>
        <v>#REF!</v>
      </c>
      <c r="V67" t="e">
        <f t="shared" si="8"/>
        <v>#REF!</v>
      </c>
      <c r="W67" t="e">
        <f t="shared" si="9"/>
        <v>#REF!</v>
      </c>
      <c r="Y67" t="e">
        <f t="shared" si="10"/>
        <v>#REF!</v>
      </c>
      <c r="AC67" s="3"/>
      <c r="AD67" t="e">
        <f>IF(T67=0,"",T67)</f>
        <v>#REF!</v>
      </c>
      <c r="AF67" t="e">
        <f t="shared" si="24"/>
        <v>#REF!</v>
      </c>
      <c r="AG67" t="e">
        <f t="shared" si="24"/>
        <v>#REF!</v>
      </c>
      <c r="AI67" t="e">
        <f t="shared" si="24"/>
        <v>#REF!</v>
      </c>
    </row>
    <row r="68" spans="1:35" ht="12.75">
      <c r="A68" t="e">
        <f>IF(N68=1,(#REF!),"")</f>
        <v>#REF!</v>
      </c>
      <c r="C68" t="e">
        <f>IF((#REF!)="x",CONCATENATE(#REF!,#REF!),"")</f>
        <v>#REF!</v>
      </c>
      <c r="M68" s="7" t="e">
        <f>IF(C68="",0,1)</f>
        <v>#REF!</v>
      </c>
      <c r="N68" t="e">
        <f>SUM($M$44:M68)</f>
        <v>#REF!</v>
      </c>
      <c r="P68" s="1">
        <v>54</v>
      </c>
      <c r="Q68" t="e">
        <f t="shared" si="5"/>
        <v>#REF!</v>
      </c>
      <c r="R68" t="e">
        <f t="shared" si="6"/>
        <v>#REF!</v>
      </c>
      <c r="T68" t="e">
        <f t="shared" si="7"/>
        <v>#REF!</v>
      </c>
      <c r="V68" t="e">
        <f t="shared" si="8"/>
        <v>#REF!</v>
      </c>
      <c r="W68" t="e">
        <f t="shared" si="9"/>
        <v>#REF!</v>
      </c>
      <c r="Y68" t="e">
        <f t="shared" si="10"/>
        <v>#REF!</v>
      </c>
      <c r="AC68" s="3"/>
      <c r="AD68" t="e">
        <f t="shared" si="24"/>
        <v>#REF!</v>
      </c>
      <c r="AF68" t="e">
        <f t="shared" si="24"/>
        <v>#REF!</v>
      </c>
      <c r="AG68" t="e">
        <f t="shared" si="24"/>
        <v>#REF!</v>
      </c>
      <c r="AI68" t="e">
        <f t="shared" si="24"/>
        <v>#REF!</v>
      </c>
    </row>
    <row r="69" spans="3:35" ht="12.75">
      <c r="C69" t="e">
        <f>IF((#REF!)="x",#REF!,"")</f>
        <v>#REF!</v>
      </c>
      <c r="P69" s="1">
        <v>55</v>
      </c>
      <c r="Q69" t="e">
        <f t="shared" si="5"/>
        <v>#REF!</v>
      </c>
      <c r="R69" t="e">
        <f t="shared" si="6"/>
        <v>#REF!</v>
      </c>
      <c r="T69" t="e">
        <f t="shared" si="7"/>
        <v>#REF!</v>
      </c>
      <c r="V69" t="e">
        <f t="shared" si="8"/>
        <v>#REF!</v>
      </c>
      <c r="W69" t="e">
        <f t="shared" si="9"/>
        <v>#REF!</v>
      </c>
      <c r="Y69" t="e">
        <f t="shared" si="10"/>
        <v>#REF!</v>
      </c>
      <c r="AC69" s="3"/>
      <c r="AD69" t="e">
        <f t="shared" si="24"/>
        <v>#REF!</v>
      </c>
      <c r="AF69" t="e">
        <f t="shared" si="24"/>
        <v>#REF!</v>
      </c>
      <c r="AG69" t="e">
        <f t="shared" si="24"/>
        <v>#REF!</v>
      </c>
      <c r="AI69" t="e">
        <f t="shared" si="24"/>
        <v>#REF!</v>
      </c>
    </row>
    <row r="70" spans="3:85" ht="12.75">
      <c r="C70" t="e">
        <f>IF((#REF!)="x",#REF!,"")</f>
        <v>#REF!</v>
      </c>
      <c r="P70" s="1">
        <v>56</v>
      </c>
      <c r="Q70" t="e">
        <f t="shared" si="5"/>
        <v>#REF!</v>
      </c>
      <c r="R70" t="e">
        <f t="shared" si="6"/>
        <v>#REF!</v>
      </c>
      <c r="T70" t="e">
        <f t="shared" si="7"/>
        <v>#REF!</v>
      </c>
      <c r="V70" t="e">
        <f t="shared" si="8"/>
        <v>#REF!</v>
      </c>
      <c r="W70" t="e">
        <f t="shared" si="9"/>
        <v>#REF!</v>
      </c>
      <c r="Y70" t="e">
        <f t="shared" si="10"/>
        <v>#REF!</v>
      </c>
      <c r="AC70" s="3"/>
      <c r="AD70" t="e">
        <f t="shared" si="24"/>
        <v>#REF!</v>
      </c>
      <c r="AF70" t="e">
        <f t="shared" si="24"/>
        <v>#REF!</v>
      </c>
      <c r="AG70" t="e">
        <f t="shared" si="24"/>
        <v>#REF!</v>
      </c>
      <c r="AI70" t="e">
        <f t="shared" si="24"/>
        <v>#REF!</v>
      </c>
      <c r="AN70" s="6" t="e">
        <f>#REF!</f>
        <v>#REF!</v>
      </c>
      <c r="AO70" s="7" t="e">
        <f>#REF!</f>
        <v>#REF!</v>
      </c>
      <c r="AP70" s="7" t="e">
        <f>#REF!</f>
        <v>#REF!</v>
      </c>
      <c r="AQ70" s="7" t="e">
        <f>#REF!</f>
        <v>#REF!</v>
      </c>
      <c r="AR70" s="7" t="e">
        <f>#REF!</f>
        <v>#REF!</v>
      </c>
      <c r="AS70" s="7" t="e">
        <f>#REF!</f>
        <v>#REF!</v>
      </c>
      <c r="AT70" s="7" t="e">
        <f>#REF!</f>
        <v>#REF!</v>
      </c>
      <c r="AU70" s="7" t="e">
        <f>#REF!</f>
        <v>#REF!</v>
      </c>
      <c r="AV70" s="7" t="e">
        <f>#REF!</f>
        <v>#REF!</v>
      </c>
      <c r="AW70" s="7" t="e">
        <f>#REF!</f>
        <v>#REF!</v>
      </c>
      <c r="AX70" s="7" t="e">
        <f>#REF!</f>
        <v>#REF!</v>
      </c>
      <c r="AY70" s="7" t="e">
        <f>#REF!</f>
        <v>#REF!</v>
      </c>
      <c r="AZ70" s="7" t="e">
        <f>#REF!</f>
        <v>#REF!</v>
      </c>
      <c r="BA70" s="7" t="e">
        <f>#REF!</f>
        <v>#REF!</v>
      </c>
      <c r="BB70" s="7" t="e">
        <f>#REF!</f>
        <v>#REF!</v>
      </c>
      <c r="BC70" s="7" t="e">
        <f>#REF!</f>
        <v>#REF!</v>
      </c>
      <c r="BD70" s="7" t="e">
        <f>#REF!</f>
        <v>#REF!</v>
      </c>
      <c r="BE70" s="7" t="e">
        <f>#REF!</f>
        <v>#REF!</v>
      </c>
      <c r="BF70" s="7" t="e">
        <f>#REF!</f>
        <v>#REF!</v>
      </c>
      <c r="BG70" s="7" t="e">
        <f>#REF!</f>
        <v>#REF!</v>
      </c>
      <c r="BH70" s="7" t="e">
        <f>#REF!</f>
        <v>#REF!</v>
      </c>
      <c r="BI70" s="7" t="e">
        <f>#REF!</f>
        <v>#REF!</v>
      </c>
      <c r="BK70" s="1" t="e">
        <f>SUM(BN70:CG70)</f>
        <v>#REF!</v>
      </c>
      <c r="BM70" s="8" t="e">
        <f>IF(BM71=0,0,BM71)</f>
        <v>#REF!</v>
      </c>
      <c r="BN70" s="7" t="e">
        <f aca="true" t="shared" si="36" ref="BN70:CG70">IF(AP70="",0,1)</f>
        <v>#REF!</v>
      </c>
      <c r="BO70" s="7" t="e">
        <f t="shared" si="36"/>
        <v>#REF!</v>
      </c>
      <c r="BP70" s="7" t="e">
        <f t="shared" si="36"/>
        <v>#REF!</v>
      </c>
      <c r="BQ70" s="7" t="e">
        <f t="shared" si="36"/>
        <v>#REF!</v>
      </c>
      <c r="BR70" s="7" t="e">
        <f t="shared" si="36"/>
        <v>#REF!</v>
      </c>
      <c r="BS70" s="7" t="e">
        <f t="shared" si="36"/>
        <v>#REF!</v>
      </c>
      <c r="BT70" s="7" t="e">
        <f t="shared" si="36"/>
        <v>#REF!</v>
      </c>
      <c r="BU70" s="7" t="e">
        <f t="shared" si="36"/>
        <v>#REF!</v>
      </c>
      <c r="BV70" s="7" t="e">
        <f t="shared" si="36"/>
        <v>#REF!</v>
      </c>
      <c r="BW70" s="7" t="e">
        <f t="shared" si="36"/>
        <v>#REF!</v>
      </c>
      <c r="BX70" s="7" t="e">
        <f t="shared" si="36"/>
        <v>#REF!</v>
      </c>
      <c r="BY70" s="7" t="e">
        <f t="shared" si="36"/>
        <v>#REF!</v>
      </c>
      <c r="BZ70" s="7" t="e">
        <f t="shared" si="36"/>
        <v>#REF!</v>
      </c>
      <c r="CA70" s="7" t="e">
        <f t="shared" si="36"/>
        <v>#REF!</v>
      </c>
      <c r="CB70" s="7" t="e">
        <f t="shared" si="36"/>
        <v>#REF!</v>
      </c>
      <c r="CC70" s="7" t="e">
        <f t="shared" si="36"/>
        <v>#REF!</v>
      </c>
      <c r="CD70" s="7" t="e">
        <f t="shared" si="36"/>
        <v>#REF!</v>
      </c>
      <c r="CE70" s="7" t="e">
        <f t="shared" si="36"/>
        <v>#REF!</v>
      </c>
      <c r="CF70" s="7" t="e">
        <f t="shared" si="36"/>
        <v>#REF!</v>
      </c>
      <c r="CG70" s="7" t="e">
        <f t="shared" si="36"/>
        <v>#REF!</v>
      </c>
    </row>
    <row r="71" spans="3:85" ht="12.75">
      <c r="C71" t="e">
        <f>IF((#REF!)="x",#REF!,"")</f>
        <v>#REF!</v>
      </c>
      <c r="P71" s="1">
        <v>57</v>
      </c>
      <c r="Q71" t="e">
        <f t="shared" si="5"/>
        <v>#REF!</v>
      </c>
      <c r="R71" t="e">
        <f t="shared" si="6"/>
        <v>#REF!</v>
      </c>
      <c r="T71" t="e">
        <f t="shared" si="7"/>
        <v>#REF!</v>
      </c>
      <c r="V71" t="e">
        <f t="shared" si="8"/>
        <v>#REF!</v>
      </c>
      <c r="W71" t="e">
        <f t="shared" si="9"/>
        <v>#REF!</v>
      </c>
      <c r="Y71" t="e">
        <f t="shared" si="10"/>
        <v>#REF!</v>
      </c>
      <c r="AC71" s="3"/>
      <c r="AD71" t="e">
        <f t="shared" si="24"/>
        <v>#REF!</v>
      </c>
      <c r="AF71" t="e">
        <f t="shared" si="24"/>
        <v>#REF!</v>
      </c>
      <c r="AG71" t="e">
        <f t="shared" si="24"/>
        <v>#REF!</v>
      </c>
      <c r="AI71" t="e">
        <f t="shared" si="24"/>
        <v>#REF!</v>
      </c>
      <c r="AN71" s="6" t="e">
        <f>#REF!</f>
        <v>#REF!</v>
      </c>
      <c r="AO71" s="7" t="e">
        <f>#REF!</f>
        <v>#REF!</v>
      </c>
      <c r="AP71" s="7" t="e">
        <f>#REF!</f>
        <v>#REF!</v>
      </c>
      <c r="AQ71" s="7" t="e">
        <f>#REF!</f>
        <v>#REF!</v>
      </c>
      <c r="AR71" s="7" t="e">
        <f>#REF!</f>
        <v>#REF!</v>
      </c>
      <c r="AS71" s="7" t="e">
        <f>#REF!</f>
        <v>#REF!</v>
      </c>
      <c r="AT71" s="7" t="e">
        <f>#REF!</f>
        <v>#REF!</v>
      </c>
      <c r="AU71" s="7" t="e">
        <f>#REF!</f>
        <v>#REF!</v>
      </c>
      <c r="AV71" s="7" t="e">
        <f>#REF!</f>
        <v>#REF!</v>
      </c>
      <c r="AW71" s="7" t="e">
        <f>#REF!</f>
        <v>#REF!</v>
      </c>
      <c r="AX71" s="7" t="e">
        <f>#REF!</f>
        <v>#REF!</v>
      </c>
      <c r="AY71" s="7" t="e">
        <f>#REF!</f>
        <v>#REF!</v>
      </c>
      <c r="AZ71" s="7" t="e">
        <f>#REF!</f>
        <v>#REF!</v>
      </c>
      <c r="BA71" s="7" t="e">
        <f>#REF!</f>
        <v>#REF!</v>
      </c>
      <c r="BB71" s="7" t="e">
        <f>#REF!</f>
        <v>#REF!</v>
      </c>
      <c r="BC71" s="7" t="e">
        <f>#REF!</f>
        <v>#REF!</v>
      </c>
      <c r="BD71" s="7" t="e">
        <f>#REF!</f>
        <v>#REF!</v>
      </c>
      <c r="BE71" s="7" t="e">
        <f>#REF!</f>
        <v>#REF!</v>
      </c>
      <c r="BF71" s="7" t="e">
        <f>#REF!</f>
        <v>#REF!</v>
      </c>
      <c r="BG71" s="7" t="e">
        <f>#REF!</f>
        <v>#REF!</v>
      </c>
      <c r="BH71" s="7" t="e">
        <f>#REF!</f>
        <v>#REF!</v>
      </c>
      <c r="BI71" s="7" t="e">
        <f>#REF!</f>
        <v>#REF!</v>
      </c>
      <c r="BL71" s="1" t="e">
        <f>SUM(BN71:CG71)</f>
        <v>#REF!</v>
      </c>
      <c r="BM71" s="11" t="e">
        <f>(IF(AN71=$AP$6,0,IF(AO71=0,BL71,BK70)))</f>
        <v>#REF!</v>
      </c>
      <c r="BN71" s="1" t="e">
        <f aca="true" t="shared" si="37" ref="BN71:CG71">IF(AP71=0,0,1)</f>
        <v>#REF!</v>
      </c>
      <c r="BO71" s="1" t="e">
        <f t="shared" si="37"/>
        <v>#REF!</v>
      </c>
      <c r="BP71" s="1" t="e">
        <f t="shared" si="37"/>
        <v>#REF!</v>
      </c>
      <c r="BQ71" s="1" t="e">
        <f t="shared" si="37"/>
        <v>#REF!</v>
      </c>
      <c r="BR71" s="1" t="e">
        <f t="shared" si="37"/>
        <v>#REF!</v>
      </c>
      <c r="BS71" s="1" t="e">
        <f t="shared" si="37"/>
        <v>#REF!</v>
      </c>
      <c r="BT71" s="1" t="e">
        <f t="shared" si="37"/>
        <v>#REF!</v>
      </c>
      <c r="BU71" s="1" t="e">
        <f t="shared" si="37"/>
        <v>#REF!</v>
      </c>
      <c r="BV71" s="1" t="e">
        <f t="shared" si="37"/>
        <v>#REF!</v>
      </c>
      <c r="BW71" s="1" t="e">
        <f t="shared" si="37"/>
        <v>#REF!</v>
      </c>
      <c r="BX71" s="1" t="e">
        <f t="shared" si="37"/>
        <v>#REF!</v>
      </c>
      <c r="BY71" s="1" t="e">
        <f t="shared" si="37"/>
        <v>#REF!</v>
      </c>
      <c r="BZ71" s="1" t="e">
        <f t="shared" si="37"/>
        <v>#REF!</v>
      </c>
      <c r="CA71" s="1" t="e">
        <f t="shared" si="37"/>
        <v>#REF!</v>
      </c>
      <c r="CB71" s="1" t="e">
        <f t="shared" si="37"/>
        <v>#REF!</v>
      </c>
      <c r="CC71" s="1" t="e">
        <f t="shared" si="37"/>
        <v>#REF!</v>
      </c>
      <c r="CD71" s="1" t="e">
        <f t="shared" si="37"/>
        <v>#REF!</v>
      </c>
      <c r="CE71" s="1" t="e">
        <f t="shared" si="37"/>
        <v>#REF!</v>
      </c>
      <c r="CF71" s="1" t="e">
        <f t="shared" si="37"/>
        <v>#REF!</v>
      </c>
      <c r="CG71" s="1" t="e">
        <f t="shared" si="37"/>
        <v>#REF!</v>
      </c>
    </row>
    <row r="72" spans="3:35" ht="12.75">
      <c r="C72" t="e">
        <f>IF((#REF!)="x",(IF(#REF!=0,"",CONCATENATE((#REF!)," ",#REF!," ",#REF!))),"")</f>
        <v>#REF!</v>
      </c>
      <c r="P72" s="1">
        <v>58</v>
      </c>
      <c r="Q72" t="e">
        <f t="shared" si="5"/>
        <v>#REF!</v>
      </c>
      <c r="R72" t="e">
        <f t="shared" si="6"/>
        <v>#REF!</v>
      </c>
      <c r="T72" t="e">
        <f t="shared" si="7"/>
        <v>#REF!</v>
      </c>
      <c r="V72" t="e">
        <f t="shared" si="8"/>
        <v>#REF!</v>
      </c>
      <c r="W72" t="e">
        <f t="shared" si="9"/>
        <v>#REF!</v>
      </c>
      <c r="Y72" t="e">
        <f t="shared" si="10"/>
        <v>#REF!</v>
      </c>
      <c r="AC72" s="3"/>
      <c r="AD72" t="e">
        <f t="shared" si="24"/>
        <v>#REF!</v>
      </c>
      <c r="AF72" t="e">
        <f t="shared" si="24"/>
        <v>#REF!</v>
      </c>
      <c r="AG72" t="e">
        <f t="shared" si="24"/>
        <v>#REF!</v>
      </c>
      <c r="AI72" t="e">
        <f t="shared" si="24"/>
        <v>#REF!</v>
      </c>
    </row>
    <row r="73" spans="3:35" ht="12.75">
      <c r="C73" t="e">
        <f>IF(C74="","","  ")</f>
        <v>#REF!</v>
      </c>
      <c r="P73" s="1">
        <v>59</v>
      </c>
      <c r="Q73" t="e">
        <f t="shared" si="5"/>
        <v>#REF!</v>
      </c>
      <c r="R73" t="e">
        <f t="shared" si="6"/>
        <v>#REF!</v>
      </c>
      <c r="T73" t="e">
        <f t="shared" si="7"/>
        <v>#REF!</v>
      </c>
      <c r="V73" t="e">
        <f t="shared" si="8"/>
        <v>#REF!</v>
      </c>
      <c r="W73" t="e">
        <f t="shared" si="9"/>
        <v>#REF!</v>
      </c>
      <c r="Y73" t="e">
        <f t="shared" si="10"/>
        <v>#REF!</v>
      </c>
      <c r="AC73" s="3"/>
      <c r="AD73" t="e">
        <f t="shared" si="24"/>
        <v>#REF!</v>
      </c>
      <c r="AF73" t="e">
        <f t="shared" si="24"/>
        <v>#REF!</v>
      </c>
      <c r="AG73" t="e">
        <f t="shared" si="24"/>
        <v>#REF!</v>
      </c>
      <c r="AI73" t="e">
        <f t="shared" si="24"/>
        <v>#REF!</v>
      </c>
    </row>
    <row r="74" spans="1:37" ht="12.75">
      <c r="A74" t="e">
        <f>IF(N74=1,(#REF!),"")</f>
        <v>#REF!</v>
      </c>
      <c r="C74" t="e">
        <f>IF((#REF!)="x",CONCATENATE(#REF!,#REF!),"")</f>
        <v>#REF!</v>
      </c>
      <c r="M74" s="7" t="e">
        <f>IF(C74="",0,1)</f>
        <v>#REF!</v>
      </c>
      <c r="N74" t="e">
        <f>SUM($M$44:M74)</f>
        <v>#REF!</v>
      </c>
      <c r="P74" s="1">
        <v>60</v>
      </c>
      <c r="Q74" t="e">
        <f t="shared" si="5"/>
        <v>#REF!</v>
      </c>
      <c r="R74" t="e">
        <f t="shared" si="6"/>
        <v>#REF!</v>
      </c>
      <c r="T74" t="e">
        <f t="shared" si="7"/>
        <v>#REF!</v>
      </c>
      <c r="V74" t="e">
        <f t="shared" si="8"/>
        <v>#REF!</v>
      </c>
      <c r="W74" t="e">
        <f t="shared" si="9"/>
        <v>#REF!</v>
      </c>
      <c r="Y74" t="e">
        <f t="shared" si="10"/>
        <v>#REF!</v>
      </c>
      <c r="AC74" s="3"/>
      <c r="AD74" t="e">
        <f t="shared" si="24"/>
        <v>#REF!</v>
      </c>
      <c r="AF74" s="13" t="e">
        <f t="shared" si="24"/>
        <v>#REF!</v>
      </c>
      <c r="AG74" s="13"/>
      <c r="AH74" s="13"/>
      <c r="AI74" s="13"/>
      <c r="AJ74" s="13"/>
      <c r="AK74" s="13"/>
    </row>
    <row r="75" spans="3:85" ht="12.75">
      <c r="C75" t="e">
        <f>IF((#REF!)="x",#REF!,"")</f>
        <v>#REF!</v>
      </c>
      <c r="P75" s="1">
        <v>61</v>
      </c>
      <c r="Q75" t="e">
        <f t="shared" si="5"/>
        <v>#REF!</v>
      </c>
      <c r="R75" t="e">
        <f t="shared" si="6"/>
        <v>#REF!</v>
      </c>
      <c r="T75" t="e">
        <f t="shared" si="7"/>
        <v>#REF!</v>
      </c>
      <c r="V75" t="e">
        <f t="shared" si="8"/>
        <v>#REF!</v>
      </c>
      <c r="W75" t="e">
        <f t="shared" si="9"/>
        <v>#REF!</v>
      </c>
      <c r="Y75" t="e">
        <f t="shared" si="10"/>
        <v>#REF!</v>
      </c>
      <c r="AC75" s="3"/>
      <c r="AD75" t="e">
        <f t="shared" si="24"/>
        <v>#REF!</v>
      </c>
      <c r="AF75" t="e">
        <f t="shared" si="24"/>
        <v>#REF!</v>
      </c>
      <c r="AG75" t="e">
        <f t="shared" si="24"/>
        <v>#REF!</v>
      </c>
      <c r="AI75" t="e">
        <f t="shared" si="24"/>
        <v>#REF!</v>
      </c>
      <c r="AN75" s="6" t="e">
        <f>#REF!</f>
        <v>#REF!</v>
      </c>
      <c r="AO75" s="7" t="e">
        <f>#REF!</f>
        <v>#REF!</v>
      </c>
      <c r="AP75" s="7" t="e">
        <f>#REF!</f>
        <v>#REF!</v>
      </c>
      <c r="AQ75" s="7" t="e">
        <f>#REF!</f>
        <v>#REF!</v>
      </c>
      <c r="AR75" s="7" t="e">
        <f>#REF!</f>
        <v>#REF!</v>
      </c>
      <c r="AS75" s="7" t="e">
        <f>#REF!</f>
        <v>#REF!</v>
      </c>
      <c r="AT75" s="7" t="e">
        <f>#REF!</f>
        <v>#REF!</v>
      </c>
      <c r="AU75" s="7" t="e">
        <f>#REF!</f>
        <v>#REF!</v>
      </c>
      <c r="AV75" s="7" t="e">
        <f>#REF!</f>
        <v>#REF!</v>
      </c>
      <c r="AW75" s="7" t="e">
        <f>#REF!</f>
        <v>#REF!</v>
      </c>
      <c r="AX75" s="7" t="e">
        <f>#REF!</f>
        <v>#REF!</v>
      </c>
      <c r="AY75" s="7" t="e">
        <f>#REF!</f>
        <v>#REF!</v>
      </c>
      <c r="AZ75" s="7" t="e">
        <f>#REF!</f>
        <v>#REF!</v>
      </c>
      <c r="BA75" s="7" t="e">
        <f>#REF!</f>
        <v>#REF!</v>
      </c>
      <c r="BB75" s="7" t="e">
        <f>#REF!</f>
        <v>#REF!</v>
      </c>
      <c r="BC75" s="7" t="e">
        <f>#REF!</f>
        <v>#REF!</v>
      </c>
      <c r="BD75" s="7" t="e">
        <f>#REF!</f>
        <v>#REF!</v>
      </c>
      <c r="BE75" s="7" t="e">
        <f>#REF!</f>
        <v>#REF!</v>
      </c>
      <c r="BF75" s="7" t="e">
        <f>#REF!</f>
        <v>#REF!</v>
      </c>
      <c r="BG75" s="7" t="e">
        <f>#REF!</f>
        <v>#REF!</v>
      </c>
      <c r="BH75" s="7" t="e">
        <f>#REF!</f>
        <v>#REF!</v>
      </c>
      <c r="BI75" s="7" t="e">
        <f>#REF!</f>
        <v>#REF!</v>
      </c>
      <c r="BK75" s="1" t="e">
        <f>SUM(BN75:CG75)</f>
        <v>#REF!</v>
      </c>
      <c r="BM75" s="8" t="e">
        <f>IF(BM76=0,0,BM76)</f>
        <v>#REF!</v>
      </c>
      <c r="BN75" s="7" t="e">
        <f aca="true" t="shared" si="38" ref="BN75:CG75">IF(AP75="",0,1)</f>
        <v>#REF!</v>
      </c>
      <c r="BO75" s="7" t="e">
        <f t="shared" si="38"/>
        <v>#REF!</v>
      </c>
      <c r="BP75" s="7" t="e">
        <f t="shared" si="38"/>
        <v>#REF!</v>
      </c>
      <c r="BQ75" s="7" t="e">
        <f t="shared" si="38"/>
        <v>#REF!</v>
      </c>
      <c r="BR75" s="7" t="e">
        <f t="shared" si="38"/>
        <v>#REF!</v>
      </c>
      <c r="BS75" s="7" t="e">
        <f t="shared" si="38"/>
        <v>#REF!</v>
      </c>
      <c r="BT75" s="7" t="e">
        <f t="shared" si="38"/>
        <v>#REF!</v>
      </c>
      <c r="BU75" s="7" t="e">
        <f t="shared" si="38"/>
        <v>#REF!</v>
      </c>
      <c r="BV75" s="7" t="e">
        <f t="shared" si="38"/>
        <v>#REF!</v>
      </c>
      <c r="BW75" s="7" t="e">
        <f t="shared" si="38"/>
        <v>#REF!</v>
      </c>
      <c r="BX75" s="7" t="e">
        <f t="shared" si="38"/>
        <v>#REF!</v>
      </c>
      <c r="BY75" s="7" t="e">
        <f t="shared" si="38"/>
        <v>#REF!</v>
      </c>
      <c r="BZ75" s="7" t="e">
        <f t="shared" si="38"/>
        <v>#REF!</v>
      </c>
      <c r="CA75" s="7" t="e">
        <f t="shared" si="38"/>
        <v>#REF!</v>
      </c>
      <c r="CB75" s="7" t="e">
        <f t="shared" si="38"/>
        <v>#REF!</v>
      </c>
      <c r="CC75" s="7" t="e">
        <f t="shared" si="38"/>
        <v>#REF!</v>
      </c>
      <c r="CD75" s="7" t="e">
        <f t="shared" si="38"/>
        <v>#REF!</v>
      </c>
      <c r="CE75" s="7" t="e">
        <f t="shared" si="38"/>
        <v>#REF!</v>
      </c>
      <c r="CF75" s="7" t="e">
        <f t="shared" si="38"/>
        <v>#REF!</v>
      </c>
      <c r="CG75" s="7" t="e">
        <f t="shared" si="38"/>
        <v>#REF!</v>
      </c>
    </row>
    <row r="76" spans="3:85" ht="12.75">
      <c r="C76" t="e">
        <f>IF((#REF!)="x",#REF!,"")</f>
        <v>#REF!</v>
      </c>
      <c r="P76" s="1">
        <v>62</v>
      </c>
      <c r="Q76" t="e">
        <f t="shared" si="5"/>
        <v>#REF!</v>
      </c>
      <c r="R76" t="e">
        <f t="shared" si="6"/>
        <v>#REF!</v>
      </c>
      <c r="T76" t="e">
        <f t="shared" si="7"/>
        <v>#REF!</v>
      </c>
      <c r="V76" t="e">
        <f t="shared" si="8"/>
        <v>#REF!</v>
      </c>
      <c r="W76" t="e">
        <f t="shared" si="9"/>
        <v>#REF!</v>
      </c>
      <c r="Y76" t="e">
        <f t="shared" si="10"/>
        <v>#REF!</v>
      </c>
      <c r="AC76" s="3"/>
      <c r="AD76" t="e">
        <f t="shared" si="24"/>
        <v>#REF!</v>
      </c>
      <c r="AF76" t="e">
        <f t="shared" si="24"/>
        <v>#REF!</v>
      </c>
      <c r="AG76" t="e">
        <f t="shared" si="24"/>
        <v>#REF!</v>
      </c>
      <c r="AI76" t="e">
        <f t="shared" si="24"/>
        <v>#REF!</v>
      </c>
      <c r="AN76" s="6" t="e">
        <f>#REF!</f>
        <v>#REF!</v>
      </c>
      <c r="AO76" s="7" t="e">
        <f>#REF!</f>
        <v>#REF!</v>
      </c>
      <c r="AP76" s="7" t="e">
        <f>#REF!</f>
        <v>#REF!</v>
      </c>
      <c r="AQ76" s="7" t="e">
        <f>#REF!</f>
        <v>#REF!</v>
      </c>
      <c r="AR76" s="7" t="e">
        <f>#REF!</f>
        <v>#REF!</v>
      </c>
      <c r="AS76" s="7" t="e">
        <f>#REF!</f>
        <v>#REF!</v>
      </c>
      <c r="AT76" s="7" t="e">
        <f>#REF!</f>
        <v>#REF!</v>
      </c>
      <c r="AU76" s="7" t="e">
        <f>#REF!</f>
        <v>#REF!</v>
      </c>
      <c r="AV76" s="7" t="e">
        <f>#REF!</f>
        <v>#REF!</v>
      </c>
      <c r="AW76" s="7" t="e">
        <f>#REF!</f>
        <v>#REF!</v>
      </c>
      <c r="AX76" s="7" t="e">
        <f>#REF!</f>
        <v>#REF!</v>
      </c>
      <c r="AY76" s="7" t="e">
        <f>#REF!</f>
        <v>#REF!</v>
      </c>
      <c r="AZ76" s="7" t="e">
        <f>#REF!</f>
        <v>#REF!</v>
      </c>
      <c r="BA76" s="7" t="e">
        <f>#REF!</f>
        <v>#REF!</v>
      </c>
      <c r="BB76" s="7" t="e">
        <f>#REF!</f>
        <v>#REF!</v>
      </c>
      <c r="BC76" s="7" t="e">
        <f>#REF!</f>
        <v>#REF!</v>
      </c>
      <c r="BD76" s="7" t="e">
        <f>#REF!</f>
        <v>#REF!</v>
      </c>
      <c r="BE76" s="7" t="e">
        <f>#REF!</f>
        <v>#REF!</v>
      </c>
      <c r="BF76" s="7" t="e">
        <f>#REF!</f>
        <v>#REF!</v>
      </c>
      <c r="BG76" s="7" t="e">
        <f>#REF!</f>
        <v>#REF!</v>
      </c>
      <c r="BH76" s="7" t="e">
        <f>#REF!</f>
        <v>#REF!</v>
      </c>
      <c r="BI76" s="7" t="e">
        <f>#REF!</f>
        <v>#REF!</v>
      </c>
      <c r="BL76" s="1" t="e">
        <f>SUM(BN76:CG76)</f>
        <v>#REF!</v>
      </c>
      <c r="BM76" s="11" t="e">
        <f>(IF(AN76=$AP$6,0,IF(AO76=0,BL76,BK75)))</f>
        <v>#REF!</v>
      </c>
      <c r="BN76" s="1" t="e">
        <f aca="true" t="shared" si="39" ref="BN76:CG76">IF(AP76=0,0,1)</f>
        <v>#REF!</v>
      </c>
      <c r="BO76" s="1" t="e">
        <f t="shared" si="39"/>
        <v>#REF!</v>
      </c>
      <c r="BP76" s="1" t="e">
        <f t="shared" si="39"/>
        <v>#REF!</v>
      </c>
      <c r="BQ76" s="1" t="e">
        <f t="shared" si="39"/>
        <v>#REF!</v>
      </c>
      <c r="BR76" s="1" t="e">
        <f t="shared" si="39"/>
        <v>#REF!</v>
      </c>
      <c r="BS76" s="1" t="e">
        <f t="shared" si="39"/>
        <v>#REF!</v>
      </c>
      <c r="BT76" s="1" t="e">
        <f t="shared" si="39"/>
        <v>#REF!</v>
      </c>
      <c r="BU76" s="1" t="e">
        <f t="shared" si="39"/>
        <v>#REF!</v>
      </c>
      <c r="BV76" s="1" t="e">
        <f t="shared" si="39"/>
        <v>#REF!</v>
      </c>
      <c r="BW76" s="1" t="e">
        <f t="shared" si="39"/>
        <v>#REF!</v>
      </c>
      <c r="BX76" s="1" t="e">
        <f t="shared" si="39"/>
        <v>#REF!</v>
      </c>
      <c r="BY76" s="1" t="e">
        <f t="shared" si="39"/>
        <v>#REF!</v>
      </c>
      <c r="BZ76" s="1" t="e">
        <f t="shared" si="39"/>
        <v>#REF!</v>
      </c>
      <c r="CA76" s="1" t="e">
        <f t="shared" si="39"/>
        <v>#REF!</v>
      </c>
      <c r="CB76" s="1" t="e">
        <f t="shared" si="39"/>
        <v>#REF!</v>
      </c>
      <c r="CC76" s="1" t="e">
        <f t="shared" si="39"/>
        <v>#REF!</v>
      </c>
      <c r="CD76" s="1" t="e">
        <f t="shared" si="39"/>
        <v>#REF!</v>
      </c>
      <c r="CE76" s="1" t="e">
        <f t="shared" si="39"/>
        <v>#REF!</v>
      </c>
      <c r="CF76" s="1" t="e">
        <f t="shared" si="39"/>
        <v>#REF!</v>
      </c>
      <c r="CG76" s="1" t="e">
        <f t="shared" si="39"/>
        <v>#REF!</v>
      </c>
    </row>
    <row r="77" spans="3:35" ht="12.75">
      <c r="C77" t="e">
        <f>IF((#REF!)="x",#REF!,"")</f>
        <v>#REF!</v>
      </c>
      <c r="P77" s="1">
        <v>63</v>
      </c>
      <c r="Q77" t="e">
        <f t="shared" si="5"/>
        <v>#REF!</v>
      </c>
      <c r="R77" t="e">
        <f t="shared" si="6"/>
        <v>#REF!</v>
      </c>
      <c r="T77" t="e">
        <f t="shared" si="7"/>
        <v>#REF!</v>
      </c>
      <c r="V77" t="e">
        <f t="shared" si="8"/>
        <v>#REF!</v>
      </c>
      <c r="W77" t="e">
        <f t="shared" si="9"/>
        <v>#REF!</v>
      </c>
      <c r="Y77" t="e">
        <f t="shared" si="10"/>
        <v>#REF!</v>
      </c>
      <c r="AC77" s="3"/>
      <c r="AD77" t="e">
        <f t="shared" si="24"/>
        <v>#REF!</v>
      </c>
      <c r="AF77" t="e">
        <f t="shared" si="24"/>
        <v>#REF!</v>
      </c>
      <c r="AG77" t="e">
        <f t="shared" si="24"/>
        <v>#REF!</v>
      </c>
      <c r="AI77" t="e">
        <f t="shared" si="24"/>
        <v>#REF!</v>
      </c>
    </row>
    <row r="78" spans="3:35" ht="12.75">
      <c r="C78" t="e">
        <f>IF((#REF!)="x",(IF(#REF!=0,"",CONCATENATE((#REF!)," ",#REF!," ",#REF!))),"")</f>
        <v>#REF!</v>
      </c>
      <c r="P78" s="1">
        <v>64</v>
      </c>
      <c r="Q78" t="e">
        <f t="shared" si="5"/>
        <v>#REF!</v>
      </c>
      <c r="R78" t="e">
        <f t="shared" si="6"/>
        <v>#REF!</v>
      </c>
      <c r="T78" t="e">
        <f t="shared" si="7"/>
        <v>#REF!</v>
      </c>
      <c r="V78" t="e">
        <f t="shared" si="8"/>
        <v>#REF!</v>
      </c>
      <c r="W78" t="e">
        <f t="shared" si="9"/>
        <v>#REF!</v>
      </c>
      <c r="Y78" t="e">
        <f t="shared" si="10"/>
        <v>#REF!</v>
      </c>
      <c r="AC78" s="3"/>
      <c r="AD78" t="e">
        <f t="shared" si="24"/>
        <v>#REF!</v>
      </c>
      <c r="AF78" t="e">
        <f t="shared" si="24"/>
        <v>#REF!</v>
      </c>
      <c r="AG78" t="e">
        <f t="shared" si="24"/>
        <v>#REF!</v>
      </c>
      <c r="AI78" t="e">
        <f t="shared" si="24"/>
        <v>#REF!</v>
      </c>
    </row>
    <row r="79" spans="3:35" ht="12.75">
      <c r="C79" t="e">
        <f>IF(C80="","","  ")</f>
        <v>#REF!</v>
      </c>
      <c r="P79" s="1">
        <v>65</v>
      </c>
      <c r="Q79" t="e">
        <f t="shared" si="5"/>
        <v>#REF!</v>
      </c>
      <c r="R79" t="e">
        <f t="shared" si="6"/>
        <v>#REF!</v>
      </c>
      <c r="T79" t="e">
        <f t="shared" si="7"/>
        <v>#REF!</v>
      </c>
      <c r="V79" t="e">
        <f t="shared" si="8"/>
        <v>#REF!</v>
      </c>
      <c r="W79" t="e">
        <f t="shared" si="9"/>
        <v>#REF!</v>
      </c>
      <c r="Y79" t="e">
        <f t="shared" si="10"/>
        <v>#REF!</v>
      </c>
      <c r="AC79" s="3"/>
      <c r="AD79" t="e">
        <f t="shared" si="24"/>
        <v>#REF!</v>
      </c>
      <c r="AF79" t="e">
        <f t="shared" si="24"/>
        <v>#REF!</v>
      </c>
      <c r="AG79" t="e">
        <f t="shared" si="24"/>
        <v>#REF!</v>
      </c>
      <c r="AI79" t="e">
        <f t="shared" si="24"/>
        <v>#REF!</v>
      </c>
    </row>
    <row r="80" spans="1:85" ht="12.75">
      <c r="A80" t="e">
        <f>IF(N80=1,(#REF!),"")</f>
        <v>#REF!</v>
      </c>
      <c r="C80" t="e">
        <f>IF((#REF!)="x",CONCATENATE(#REF!,#REF!),"")</f>
        <v>#REF!</v>
      </c>
      <c r="M80" s="7" t="e">
        <f>IF(C80="",0,1)</f>
        <v>#REF!</v>
      </c>
      <c r="N80" t="e">
        <f>SUM($M$44:M80)</f>
        <v>#REF!</v>
      </c>
      <c r="P80" s="1">
        <v>66</v>
      </c>
      <c r="Q80" t="e">
        <f aca="true" t="shared" si="40" ref="Q80:Q143">IF(((C80="")),200,P80)</f>
        <v>#REF!</v>
      </c>
      <c r="R80" t="e">
        <f aca="true" t="shared" si="41" ref="R80:R143">SMALL($Q$15:$Q$190,P80)</f>
        <v>#REF!</v>
      </c>
      <c r="T80" t="e">
        <f aca="true" t="shared" si="42" ref="T80:T143">IF(R80=200,0,(INDEX(A$15:A$190,$R80)))</f>
        <v>#REF!</v>
      </c>
      <c r="V80" t="e">
        <f aca="true" t="shared" si="43" ref="V80:V143">IF(R80=200,0,INDEX($C$15:$C$194,$R80))</f>
        <v>#REF!</v>
      </c>
      <c r="W80" t="e">
        <f aca="true" t="shared" si="44" ref="W80:W143">IF(R80=200,0,INDEX($D$15:$D$190,$R80))</f>
        <v>#REF!</v>
      </c>
      <c r="Y80" t="e">
        <f aca="true" t="shared" si="45" ref="Y80:Y143">IF(R80=200,0,INDEX($F$15:$F$190,$R80))</f>
        <v>#REF!</v>
      </c>
      <c r="AC80" s="3"/>
      <c r="AD80" t="e">
        <f t="shared" si="24"/>
        <v>#REF!</v>
      </c>
      <c r="AF80" t="e">
        <f t="shared" si="24"/>
        <v>#REF!</v>
      </c>
      <c r="AG80" t="e">
        <f t="shared" si="24"/>
        <v>#REF!</v>
      </c>
      <c r="AI80" t="e">
        <f t="shared" si="24"/>
        <v>#REF!</v>
      </c>
      <c r="AN80" s="6" t="e">
        <f>#REF!</f>
        <v>#REF!</v>
      </c>
      <c r="AO80" s="7" t="e">
        <f>#REF!</f>
        <v>#REF!</v>
      </c>
      <c r="AP80" s="7" t="e">
        <f>#REF!</f>
        <v>#REF!</v>
      </c>
      <c r="AQ80" s="7" t="e">
        <f>#REF!</f>
        <v>#REF!</v>
      </c>
      <c r="AR80" s="7" t="e">
        <f>#REF!</f>
        <v>#REF!</v>
      </c>
      <c r="AS80" s="7" t="e">
        <f>#REF!</f>
        <v>#REF!</v>
      </c>
      <c r="AT80" s="7" t="e">
        <f>#REF!</f>
        <v>#REF!</v>
      </c>
      <c r="AU80" s="7" t="e">
        <f>#REF!</f>
        <v>#REF!</v>
      </c>
      <c r="AV80" s="7" t="e">
        <f>#REF!</f>
        <v>#REF!</v>
      </c>
      <c r="AW80" s="7" t="e">
        <f>#REF!</f>
        <v>#REF!</v>
      </c>
      <c r="AX80" s="7" t="e">
        <f>#REF!</f>
        <v>#REF!</v>
      </c>
      <c r="AY80" s="7" t="e">
        <f>#REF!</f>
        <v>#REF!</v>
      </c>
      <c r="AZ80" s="7" t="e">
        <f>#REF!</f>
        <v>#REF!</v>
      </c>
      <c r="BA80" s="7" t="e">
        <f>#REF!</f>
        <v>#REF!</v>
      </c>
      <c r="BB80" s="7" t="e">
        <f>#REF!</f>
        <v>#REF!</v>
      </c>
      <c r="BC80" s="7" t="e">
        <f>#REF!</f>
        <v>#REF!</v>
      </c>
      <c r="BD80" s="7" t="e">
        <f>#REF!</f>
        <v>#REF!</v>
      </c>
      <c r="BE80" s="7" t="e">
        <f>#REF!</f>
        <v>#REF!</v>
      </c>
      <c r="BF80" s="7" t="e">
        <f>#REF!</f>
        <v>#REF!</v>
      </c>
      <c r="BG80" s="7" t="e">
        <f>#REF!</f>
        <v>#REF!</v>
      </c>
      <c r="BH80" s="7" t="e">
        <f>#REF!</f>
        <v>#REF!</v>
      </c>
      <c r="BI80" s="7" t="e">
        <f>#REF!</f>
        <v>#REF!</v>
      </c>
      <c r="BK80" s="1" t="e">
        <f>SUM(BN80:CG80)</f>
        <v>#REF!</v>
      </c>
      <c r="BM80" s="8" t="e">
        <f>IF(BM81=0,0,BM81)</f>
        <v>#REF!</v>
      </c>
      <c r="BN80" s="7" t="e">
        <f aca="true" t="shared" si="46" ref="BN80:CG80">IF(AP80="",0,1)</f>
        <v>#REF!</v>
      </c>
      <c r="BO80" s="7" t="e">
        <f t="shared" si="46"/>
        <v>#REF!</v>
      </c>
      <c r="BP80" s="7" t="e">
        <f t="shared" si="46"/>
        <v>#REF!</v>
      </c>
      <c r="BQ80" s="7" t="e">
        <f t="shared" si="46"/>
        <v>#REF!</v>
      </c>
      <c r="BR80" s="7" t="e">
        <f t="shared" si="46"/>
        <v>#REF!</v>
      </c>
      <c r="BS80" s="7" t="e">
        <f t="shared" si="46"/>
        <v>#REF!</v>
      </c>
      <c r="BT80" s="7" t="e">
        <f t="shared" si="46"/>
        <v>#REF!</v>
      </c>
      <c r="BU80" s="7" t="e">
        <f t="shared" si="46"/>
        <v>#REF!</v>
      </c>
      <c r="BV80" s="7" t="e">
        <f t="shared" si="46"/>
        <v>#REF!</v>
      </c>
      <c r="BW80" s="7" t="e">
        <f t="shared" si="46"/>
        <v>#REF!</v>
      </c>
      <c r="BX80" s="7" t="e">
        <f t="shared" si="46"/>
        <v>#REF!</v>
      </c>
      <c r="BY80" s="7" t="e">
        <f t="shared" si="46"/>
        <v>#REF!</v>
      </c>
      <c r="BZ80" s="7" t="e">
        <f t="shared" si="46"/>
        <v>#REF!</v>
      </c>
      <c r="CA80" s="7" t="e">
        <f t="shared" si="46"/>
        <v>#REF!</v>
      </c>
      <c r="CB80" s="7" t="e">
        <f t="shared" si="46"/>
        <v>#REF!</v>
      </c>
      <c r="CC80" s="7" t="e">
        <f t="shared" si="46"/>
        <v>#REF!</v>
      </c>
      <c r="CD80" s="7" t="e">
        <f t="shared" si="46"/>
        <v>#REF!</v>
      </c>
      <c r="CE80" s="7" t="e">
        <f t="shared" si="46"/>
        <v>#REF!</v>
      </c>
      <c r="CF80" s="7" t="e">
        <f t="shared" si="46"/>
        <v>#REF!</v>
      </c>
      <c r="CG80" s="7" t="e">
        <f t="shared" si="46"/>
        <v>#REF!</v>
      </c>
    </row>
    <row r="81" spans="3:85" ht="12.75">
      <c r="C81" t="e">
        <f>IF((#REF!)="x",#REF!,"")</f>
        <v>#REF!</v>
      </c>
      <c r="P81" s="1">
        <v>67</v>
      </c>
      <c r="Q81" t="e">
        <f t="shared" si="40"/>
        <v>#REF!</v>
      </c>
      <c r="R81" t="e">
        <f t="shared" si="41"/>
        <v>#REF!</v>
      </c>
      <c r="T81" t="e">
        <f t="shared" si="42"/>
        <v>#REF!</v>
      </c>
      <c r="V81" t="e">
        <f t="shared" si="43"/>
        <v>#REF!</v>
      </c>
      <c r="W81" t="e">
        <f t="shared" si="44"/>
        <v>#REF!</v>
      </c>
      <c r="Y81" t="e">
        <f t="shared" si="45"/>
        <v>#REF!</v>
      </c>
      <c r="AC81" s="3"/>
      <c r="AD81" t="e">
        <f t="shared" si="24"/>
        <v>#REF!</v>
      </c>
      <c r="AF81" t="e">
        <f t="shared" si="24"/>
        <v>#REF!</v>
      </c>
      <c r="AG81" t="e">
        <f t="shared" si="24"/>
        <v>#REF!</v>
      </c>
      <c r="AI81" t="e">
        <f t="shared" si="24"/>
        <v>#REF!</v>
      </c>
      <c r="AN81" s="6" t="e">
        <f>#REF!</f>
        <v>#REF!</v>
      </c>
      <c r="AO81" s="7" t="e">
        <f>#REF!</f>
        <v>#REF!</v>
      </c>
      <c r="AP81" s="7" t="e">
        <f>#REF!</f>
        <v>#REF!</v>
      </c>
      <c r="AQ81" s="7" t="e">
        <f>#REF!</f>
        <v>#REF!</v>
      </c>
      <c r="AR81" s="7" t="e">
        <f>#REF!</f>
        <v>#REF!</v>
      </c>
      <c r="AS81" s="7" t="e">
        <f>#REF!</f>
        <v>#REF!</v>
      </c>
      <c r="AT81" s="7" t="e">
        <f>#REF!</f>
        <v>#REF!</v>
      </c>
      <c r="AU81" s="7" t="e">
        <f>#REF!</f>
        <v>#REF!</v>
      </c>
      <c r="AV81" s="7" t="e">
        <f>#REF!</f>
        <v>#REF!</v>
      </c>
      <c r="AW81" s="7" t="e">
        <f>#REF!</f>
        <v>#REF!</v>
      </c>
      <c r="AX81" s="7" t="e">
        <f>#REF!</f>
        <v>#REF!</v>
      </c>
      <c r="AY81" s="7" t="e">
        <f>#REF!</f>
        <v>#REF!</v>
      </c>
      <c r="AZ81" s="7" t="e">
        <f>#REF!</f>
        <v>#REF!</v>
      </c>
      <c r="BA81" s="7" t="e">
        <f>#REF!</f>
        <v>#REF!</v>
      </c>
      <c r="BB81" s="7" t="e">
        <f>#REF!</f>
        <v>#REF!</v>
      </c>
      <c r="BC81" s="7" t="e">
        <f>#REF!</f>
        <v>#REF!</v>
      </c>
      <c r="BD81" s="7" t="e">
        <f>#REF!</f>
        <v>#REF!</v>
      </c>
      <c r="BE81" s="7" t="e">
        <f>#REF!</f>
        <v>#REF!</v>
      </c>
      <c r="BF81" s="7" t="e">
        <f>#REF!</f>
        <v>#REF!</v>
      </c>
      <c r="BG81" s="7" t="e">
        <f>#REF!</f>
        <v>#REF!</v>
      </c>
      <c r="BH81" s="7" t="e">
        <f>#REF!</f>
        <v>#REF!</v>
      </c>
      <c r="BI81" s="7" t="e">
        <f>#REF!</f>
        <v>#REF!</v>
      </c>
      <c r="BL81" s="1" t="e">
        <f>SUM(BN81:CG81)</f>
        <v>#REF!</v>
      </c>
      <c r="BM81" s="11" t="e">
        <f>(IF(AN81=$AP$6,0,IF(AO81=0,BL81,BK80)))</f>
        <v>#REF!</v>
      </c>
      <c r="BN81" s="1" t="e">
        <f aca="true" t="shared" si="47" ref="BN81:CG81">IF(AP81=0,0,1)</f>
        <v>#REF!</v>
      </c>
      <c r="BO81" s="1" t="e">
        <f t="shared" si="47"/>
        <v>#REF!</v>
      </c>
      <c r="BP81" s="1" t="e">
        <f t="shared" si="47"/>
        <v>#REF!</v>
      </c>
      <c r="BQ81" s="1" t="e">
        <f t="shared" si="47"/>
        <v>#REF!</v>
      </c>
      <c r="BR81" s="1" t="e">
        <f t="shared" si="47"/>
        <v>#REF!</v>
      </c>
      <c r="BS81" s="1" t="e">
        <f t="shared" si="47"/>
        <v>#REF!</v>
      </c>
      <c r="BT81" s="1" t="e">
        <f t="shared" si="47"/>
        <v>#REF!</v>
      </c>
      <c r="BU81" s="1" t="e">
        <f t="shared" si="47"/>
        <v>#REF!</v>
      </c>
      <c r="BV81" s="1" t="e">
        <f t="shared" si="47"/>
        <v>#REF!</v>
      </c>
      <c r="BW81" s="1" t="e">
        <f t="shared" si="47"/>
        <v>#REF!</v>
      </c>
      <c r="BX81" s="1" t="e">
        <f t="shared" si="47"/>
        <v>#REF!</v>
      </c>
      <c r="BY81" s="1" t="e">
        <f t="shared" si="47"/>
        <v>#REF!</v>
      </c>
      <c r="BZ81" s="1" t="e">
        <f t="shared" si="47"/>
        <v>#REF!</v>
      </c>
      <c r="CA81" s="1" t="e">
        <f t="shared" si="47"/>
        <v>#REF!</v>
      </c>
      <c r="CB81" s="1" t="e">
        <f t="shared" si="47"/>
        <v>#REF!</v>
      </c>
      <c r="CC81" s="1" t="e">
        <f t="shared" si="47"/>
        <v>#REF!</v>
      </c>
      <c r="CD81" s="1" t="e">
        <f t="shared" si="47"/>
        <v>#REF!</v>
      </c>
      <c r="CE81" s="1" t="e">
        <f t="shared" si="47"/>
        <v>#REF!</v>
      </c>
      <c r="CF81" s="1" t="e">
        <f t="shared" si="47"/>
        <v>#REF!</v>
      </c>
      <c r="CG81" s="1" t="e">
        <f t="shared" si="47"/>
        <v>#REF!</v>
      </c>
    </row>
    <row r="82" spans="3:35" ht="12.75">
      <c r="C82" t="e">
        <f>IF((#REF!)="x",#REF!,"")</f>
        <v>#REF!</v>
      </c>
      <c r="P82" s="1">
        <v>68</v>
      </c>
      <c r="Q82" t="e">
        <f t="shared" si="40"/>
        <v>#REF!</v>
      </c>
      <c r="R82" t="e">
        <f t="shared" si="41"/>
        <v>#REF!</v>
      </c>
      <c r="T82" t="e">
        <f t="shared" si="42"/>
        <v>#REF!</v>
      </c>
      <c r="V82" t="e">
        <f t="shared" si="43"/>
        <v>#REF!</v>
      </c>
      <c r="W82" t="e">
        <f t="shared" si="44"/>
        <v>#REF!</v>
      </c>
      <c r="Y82" t="e">
        <f t="shared" si="45"/>
        <v>#REF!</v>
      </c>
      <c r="AC82" s="3"/>
      <c r="AD82" t="e">
        <f t="shared" si="24"/>
        <v>#REF!</v>
      </c>
      <c r="AF82" t="e">
        <f t="shared" si="24"/>
        <v>#REF!</v>
      </c>
      <c r="AG82" t="e">
        <f t="shared" si="24"/>
        <v>#REF!</v>
      </c>
      <c r="AI82" t="e">
        <f t="shared" si="24"/>
        <v>#REF!</v>
      </c>
    </row>
    <row r="83" spans="3:35" ht="12.75">
      <c r="C83" t="e">
        <f>IF((#REF!)="x",#REF!,"")</f>
        <v>#REF!</v>
      </c>
      <c r="P83" s="1">
        <v>69</v>
      </c>
      <c r="Q83" t="e">
        <f t="shared" si="40"/>
        <v>#REF!</v>
      </c>
      <c r="R83" t="e">
        <f t="shared" si="41"/>
        <v>#REF!</v>
      </c>
      <c r="T83" t="e">
        <f t="shared" si="42"/>
        <v>#REF!</v>
      </c>
      <c r="V83" t="e">
        <f t="shared" si="43"/>
        <v>#REF!</v>
      </c>
      <c r="W83" t="e">
        <f t="shared" si="44"/>
        <v>#REF!</v>
      </c>
      <c r="Y83" t="e">
        <f t="shared" si="45"/>
        <v>#REF!</v>
      </c>
      <c r="AC83" s="3"/>
      <c r="AD83" t="e">
        <f t="shared" si="24"/>
        <v>#REF!</v>
      </c>
      <c r="AF83" t="e">
        <f t="shared" si="24"/>
        <v>#REF!</v>
      </c>
      <c r="AG83" t="e">
        <f t="shared" si="24"/>
        <v>#REF!</v>
      </c>
      <c r="AI83" t="e">
        <f t="shared" si="24"/>
        <v>#REF!</v>
      </c>
    </row>
    <row r="84" spans="3:35" ht="12.75">
      <c r="C84" t="e">
        <f>IF((#REF!)="x",(IF(#REF!=0,"",CONCATENATE((#REF!)," ",#REF!," ",#REF!))),"")</f>
        <v>#REF!</v>
      </c>
      <c r="P84" s="1">
        <v>70</v>
      </c>
      <c r="Q84" t="e">
        <f t="shared" si="40"/>
        <v>#REF!</v>
      </c>
      <c r="R84" t="e">
        <f t="shared" si="41"/>
        <v>#REF!</v>
      </c>
      <c r="T84" t="e">
        <f t="shared" si="42"/>
        <v>#REF!</v>
      </c>
      <c r="V84" t="e">
        <f t="shared" si="43"/>
        <v>#REF!</v>
      </c>
      <c r="W84" t="e">
        <f t="shared" si="44"/>
        <v>#REF!</v>
      </c>
      <c r="Y84" t="e">
        <f t="shared" si="45"/>
        <v>#REF!</v>
      </c>
      <c r="AC84" s="3"/>
      <c r="AD84" t="e">
        <f t="shared" si="24"/>
        <v>#REF!</v>
      </c>
      <c r="AF84" t="e">
        <f>IF(V84=0,"",V84)</f>
        <v>#REF!</v>
      </c>
      <c r="AG84" t="e">
        <f t="shared" si="24"/>
        <v>#REF!</v>
      </c>
      <c r="AI84" t="e">
        <f t="shared" si="24"/>
        <v>#REF!</v>
      </c>
    </row>
    <row r="85" spans="3:85" ht="12.75">
      <c r="C85" t="e">
        <f>IF(C86="","","  ")</f>
        <v>#REF!</v>
      </c>
      <c r="P85" s="1">
        <v>71</v>
      </c>
      <c r="Q85" t="e">
        <f t="shared" si="40"/>
        <v>#REF!</v>
      </c>
      <c r="R85" t="e">
        <f t="shared" si="41"/>
        <v>#REF!</v>
      </c>
      <c r="T85" t="e">
        <f t="shared" si="42"/>
        <v>#REF!</v>
      </c>
      <c r="V85" t="e">
        <f t="shared" si="43"/>
        <v>#REF!</v>
      </c>
      <c r="W85" t="e">
        <f t="shared" si="44"/>
        <v>#REF!</v>
      </c>
      <c r="Y85" t="e">
        <f t="shared" si="45"/>
        <v>#REF!</v>
      </c>
      <c r="AC85" s="3"/>
      <c r="AD85" t="e">
        <f t="shared" si="24"/>
        <v>#REF!</v>
      </c>
      <c r="AF85" t="e">
        <f t="shared" si="24"/>
        <v>#REF!</v>
      </c>
      <c r="AG85" t="e">
        <f t="shared" si="24"/>
        <v>#REF!</v>
      </c>
      <c r="AI85" t="e">
        <f t="shared" si="24"/>
        <v>#REF!</v>
      </c>
      <c r="AN85" s="6" t="e">
        <f>#REF!</f>
        <v>#REF!</v>
      </c>
      <c r="AO85" s="7" t="e">
        <f>#REF!</f>
        <v>#REF!</v>
      </c>
      <c r="AP85" s="7" t="e">
        <f>#REF!</f>
        <v>#REF!</v>
      </c>
      <c r="AQ85" s="7" t="e">
        <f>#REF!</f>
        <v>#REF!</v>
      </c>
      <c r="AR85" s="7" t="e">
        <f>#REF!</f>
        <v>#REF!</v>
      </c>
      <c r="AS85" s="7" t="e">
        <f>#REF!</f>
        <v>#REF!</v>
      </c>
      <c r="AT85" s="7" t="e">
        <f>#REF!</f>
        <v>#REF!</v>
      </c>
      <c r="AU85" s="7" t="e">
        <f>#REF!</f>
        <v>#REF!</v>
      </c>
      <c r="AV85" s="7" t="e">
        <f>#REF!</f>
        <v>#REF!</v>
      </c>
      <c r="AW85" s="7" t="e">
        <f>#REF!</f>
        <v>#REF!</v>
      </c>
      <c r="AX85" s="7" t="e">
        <f>#REF!</f>
        <v>#REF!</v>
      </c>
      <c r="AY85" s="7" t="e">
        <f>#REF!</f>
        <v>#REF!</v>
      </c>
      <c r="AZ85" s="7" t="e">
        <f>#REF!</f>
        <v>#REF!</v>
      </c>
      <c r="BA85" s="7" t="e">
        <f>#REF!</f>
        <v>#REF!</v>
      </c>
      <c r="BB85" s="7" t="e">
        <f>#REF!</f>
        <v>#REF!</v>
      </c>
      <c r="BC85" s="7" t="e">
        <f>#REF!</f>
        <v>#REF!</v>
      </c>
      <c r="BD85" s="7" t="e">
        <f>#REF!</f>
        <v>#REF!</v>
      </c>
      <c r="BE85" s="7" t="e">
        <f>#REF!</f>
        <v>#REF!</v>
      </c>
      <c r="BF85" s="7" t="e">
        <f>#REF!</f>
        <v>#REF!</v>
      </c>
      <c r="BG85" s="7" t="e">
        <f>#REF!</f>
        <v>#REF!</v>
      </c>
      <c r="BH85" s="7" t="e">
        <f>#REF!</f>
        <v>#REF!</v>
      </c>
      <c r="BI85" s="7" t="e">
        <f>#REF!</f>
        <v>#REF!</v>
      </c>
      <c r="BK85" s="1" t="e">
        <f>SUM(BN85:CG85)</f>
        <v>#REF!</v>
      </c>
      <c r="BM85" s="8" t="e">
        <f>IF(BM86=0,0,BM86)</f>
        <v>#REF!</v>
      </c>
      <c r="BN85" s="7" t="e">
        <f aca="true" t="shared" si="48" ref="BN85:CG85">IF(AP85="",0,1)</f>
        <v>#REF!</v>
      </c>
      <c r="BO85" s="7" t="e">
        <f t="shared" si="48"/>
        <v>#REF!</v>
      </c>
      <c r="BP85" s="7" t="e">
        <f t="shared" si="48"/>
        <v>#REF!</v>
      </c>
      <c r="BQ85" s="7" t="e">
        <f t="shared" si="48"/>
        <v>#REF!</v>
      </c>
      <c r="BR85" s="7" t="e">
        <f t="shared" si="48"/>
        <v>#REF!</v>
      </c>
      <c r="BS85" s="7" t="e">
        <f t="shared" si="48"/>
        <v>#REF!</v>
      </c>
      <c r="BT85" s="7" t="e">
        <f t="shared" si="48"/>
        <v>#REF!</v>
      </c>
      <c r="BU85" s="7" t="e">
        <f t="shared" si="48"/>
        <v>#REF!</v>
      </c>
      <c r="BV85" s="7" t="e">
        <f t="shared" si="48"/>
        <v>#REF!</v>
      </c>
      <c r="BW85" s="7" t="e">
        <f t="shared" si="48"/>
        <v>#REF!</v>
      </c>
      <c r="BX85" s="7" t="e">
        <f t="shared" si="48"/>
        <v>#REF!</v>
      </c>
      <c r="BY85" s="7" t="e">
        <f t="shared" si="48"/>
        <v>#REF!</v>
      </c>
      <c r="BZ85" s="7" t="e">
        <f t="shared" si="48"/>
        <v>#REF!</v>
      </c>
      <c r="CA85" s="7" t="e">
        <f t="shared" si="48"/>
        <v>#REF!</v>
      </c>
      <c r="CB85" s="7" t="e">
        <f t="shared" si="48"/>
        <v>#REF!</v>
      </c>
      <c r="CC85" s="7" t="e">
        <f t="shared" si="48"/>
        <v>#REF!</v>
      </c>
      <c r="CD85" s="7" t="e">
        <f t="shared" si="48"/>
        <v>#REF!</v>
      </c>
      <c r="CE85" s="7" t="e">
        <f t="shared" si="48"/>
        <v>#REF!</v>
      </c>
      <c r="CF85" s="7" t="e">
        <f t="shared" si="48"/>
        <v>#REF!</v>
      </c>
      <c r="CG85" s="7" t="e">
        <f t="shared" si="48"/>
        <v>#REF!</v>
      </c>
    </row>
    <row r="86" spans="1:85" ht="12.75">
      <c r="A86" t="e">
        <f>IF(N86=1,(#REF!),"")</f>
        <v>#REF!</v>
      </c>
      <c r="C86" t="e">
        <f>IF((#REF!)="x",CONCATENATE(#REF!,#REF!),"")</f>
        <v>#REF!</v>
      </c>
      <c r="M86" s="7" t="e">
        <f>IF(C86="",0,1)</f>
        <v>#REF!</v>
      </c>
      <c r="N86" t="e">
        <f>SUM($M$44:M86)</f>
        <v>#REF!</v>
      </c>
      <c r="P86" s="1">
        <v>72</v>
      </c>
      <c r="Q86" t="e">
        <f t="shared" si="40"/>
        <v>#REF!</v>
      </c>
      <c r="R86" t="e">
        <f t="shared" si="41"/>
        <v>#REF!</v>
      </c>
      <c r="T86" t="e">
        <f t="shared" si="42"/>
        <v>#REF!</v>
      </c>
      <c r="V86" t="e">
        <f t="shared" si="43"/>
        <v>#REF!</v>
      </c>
      <c r="W86" t="e">
        <f t="shared" si="44"/>
        <v>#REF!</v>
      </c>
      <c r="Y86" t="e">
        <f t="shared" si="45"/>
        <v>#REF!</v>
      </c>
      <c r="AC86" s="3"/>
      <c r="AD86" t="e">
        <f t="shared" si="24"/>
        <v>#REF!</v>
      </c>
      <c r="AF86" t="e">
        <f t="shared" si="24"/>
        <v>#REF!</v>
      </c>
      <c r="AG86" t="e">
        <f t="shared" si="24"/>
        <v>#REF!</v>
      </c>
      <c r="AI86" t="e">
        <f t="shared" si="24"/>
        <v>#REF!</v>
      </c>
      <c r="AN86" s="6" t="e">
        <f>#REF!</f>
        <v>#REF!</v>
      </c>
      <c r="AO86" s="7" t="e">
        <f>#REF!</f>
        <v>#REF!</v>
      </c>
      <c r="AP86" s="7" t="e">
        <f>#REF!</f>
        <v>#REF!</v>
      </c>
      <c r="AQ86" s="7" t="e">
        <f>#REF!</f>
        <v>#REF!</v>
      </c>
      <c r="AR86" s="7" t="e">
        <f>#REF!</f>
        <v>#REF!</v>
      </c>
      <c r="AS86" s="7" t="e">
        <f>#REF!</f>
        <v>#REF!</v>
      </c>
      <c r="AT86" s="7" t="e">
        <f>#REF!</f>
        <v>#REF!</v>
      </c>
      <c r="AU86" s="7" t="e">
        <f>#REF!</f>
        <v>#REF!</v>
      </c>
      <c r="AV86" s="7" t="e">
        <f>#REF!</f>
        <v>#REF!</v>
      </c>
      <c r="AW86" s="7" t="e">
        <f>#REF!</f>
        <v>#REF!</v>
      </c>
      <c r="AX86" s="7" t="e">
        <f>#REF!</f>
        <v>#REF!</v>
      </c>
      <c r="AY86" s="7" t="e">
        <f>#REF!</f>
        <v>#REF!</v>
      </c>
      <c r="AZ86" s="7" t="e">
        <f>#REF!</f>
        <v>#REF!</v>
      </c>
      <c r="BA86" s="7" t="e">
        <f>#REF!</f>
        <v>#REF!</v>
      </c>
      <c r="BB86" s="7" t="e">
        <f>#REF!</f>
        <v>#REF!</v>
      </c>
      <c r="BC86" s="7" t="e">
        <f>#REF!</f>
        <v>#REF!</v>
      </c>
      <c r="BD86" s="7" t="e">
        <f>#REF!</f>
        <v>#REF!</v>
      </c>
      <c r="BE86" s="7" t="e">
        <f>#REF!</f>
        <v>#REF!</v>
      </c>
      <c r="BF86" s="7" t="e">
        <f>#REF!</f>
        <v>#REF!</v>
      </c>
      <c r="BG86" s="7" t="e">
        <f>#REF!</f>
        <v>#REF!</v>
      </c>
      <c r="BH86" s="7" t="e">
        <f>#REF!</f>
        <v>#REF!</v>
      </c>
      <c r="BI86" s="7" t="e">
        <f>#REF!</f>
        <v>#REF!</v>
      </c>
      <c r="BL86" s="1" t="e">
        <f>SUM(BN86:CG86)</f>
        <v>#REF!</v>
      </c>
      <c r="BM86" s="11" t="e">
        <f>(IF(AN86=$AP$6,0,IF(AO86=0,BL86,BK85)))</f>
        <v>#REF!</v>
      </c>
      <c r="BN86" s="1" t="e">
        <f aca="true" t="shared" si="49" ref="BN86:CG86">IF(AP86=0,0,1)</f>
        <v>#REF!</v>
      </c>
      <c r="BO86" s="1" t="e">
        <f t="shared" si="49"/>
        <v>#REF!</v>
      </c>
      <c r="BP86" s="1" t="e">
        <f t="shared" si="49"/>
        <v>#REF!</v>
      </c>
      <c r="BQ86" s="1" t="e">
        <f t="shared" si="49"/>
        <v>#REF!</v>
      </c>
      <c r="BR86" s="1" t="e">
        <f t="shared" si="49"/>
        <v>#REF!</v>
      </c>
      <c r="BS86" s="1" t="e">
        <f t="shared" si="49"/>
        <v>#REF!</v>
      </c>
      <c r="BT86" s="1" t="e">
        <f t="shared" si="49"/>
        <v>#REF!</v>
      </c>
      <c r="BU86" s="1" t="e">
        <f t="shared" si="49"/>
        <v>#REF!</v>
      </c>
      <c r="BV86" s="1" t="e">
        <f t="shared" si="49"/>
        <v>#REF!</v>
      </c>
      <c r="BW86" s="1" t="e">
        <f t="shared" si="49"/>
        <v>#REF!</v>
      </c>
      <c r="BX86" s="1" t="e">
        <f t="shared" si="49"/>
        <v>#REF!</v>
      </c>
      <c r="BY86" s="1" t="e">
        <f t="shared" si="49"/>
        <v>#REF!</v>
      </c>
      <c r="BZ86" s="1" t="e">
        <f t="shared" si="49"/>
        <v>#REF!</v>
      </c>
      <c r="CA86" s="1" t="e">
        <f t="shared" si="49"/>
        <v>#REF!</v>
      </c>
      <c r="CB86" s="1" t="e">
        <f t="shared" si="49"/>
        <v>#REF!</v>
      </c>
      <c r="CC86" s="1" t="e">
        <f t="shared" si="49"/>
        <v>#REF!</v>
      </c>
      <c r="CD86" s="1" t="e">
        <f t="shared" si="49"/>
        <v>#REF!</v>
      </c>
      <c r="CE86" s="1" t="e">
        <f t="shared" si="49"/>
        <v>#REF!</v>
      </c>
      <c r="CF86" s="1" t="e">
        <f t="shared" si="49"/>
        <v>#REF!</v>
      </c>
      <c r="CG86" s="1" t="e">
        <f t="shared" si="49"/>
        <v>#REF!</v>
      </c>
    </row>
    <row r="87" spans="3:35" ht="12.75">
      <c r="C87" t="e">
        <f>IF((#REF!)="x",#REF!,"")</f>
        <v>#REF!</v>
      </c>
      <c r="P87" s="1">
        <v>73</v>
      </c>
      <c r="Q87" t="e">
        <f t="shared" si="40"/>
        <v>#REF!</v>
      </c>
      <c r="R87" t="e">
        <f t="shared" si="41"/>
        <v>#REF!</v>
      </c>
      <c r="T87" t="e">
        <f t="shared" si="42"/>
        <v>#REF!</v>
      </c>
      <c r="V87" t="e">
        <f t="shared" si="43"/>
        <v>#REF!</v>
      </c>
      <c r="W87" t="e">
        <f t="shared" si="44"/>
        <v>#REF!</v>
      </c>
      <c r="Y87" t="e">
        <f t="shared" si="45"/>
        <v>#REF!</v>
      </c>
      <c r="AC87" s="3"/>
      <c r="AD87" t="e">
        <f t="shared" si="24"/>
        <v>#REF!</v>
      </c>
      <c r="AF87" t="e">
        <f t="shared" si="24"/>
        <v>#REF!</v>
      </c>
      <c r="AG87" t="e">
        <f t="shared" si="24"/>
        <v>#REF!</v>
      </c>
      <c r="AI87" t="e">
        <f t="shared" si="24"/>
        <v>#REF!</v>
      </c>
    </row>
    <row r="88" spans="3:35" ht="12.75">
      <c r="C88" t="e">
        <f>IF((#REF!)="x",#REF!,"")</f>
        <v>#REF!</v>
      </c>
      <c r="P88" s="1">
        <v>74</v>
      </c>
      <c r="Q88" t="e">
        <f t="shared" si="40"/>
        <v>#REF!</v>
      </c>
      <c r="R88" t="e">
        <f t="shared" si="41"/>
        <v>#REF!</v>
      </c>
      <c r="T88" t="e">
        <f t="shared" si="42"/>
        <v>#REF!</v>
      </c>
      <c r="V88" t="e">
        <f t="shared" si="43"/>
        <v>#REF!</v>
      </c>
      <c r="W88" t="e">
        <f t="shared" si="44"/>
        <v>#REF!</v>
      </c>
      <c r="Y88" t="e">
        <f t="shared" si="45"/>
        <v>#REF!</v>
      </c>
      <c r="AC88" s="3"/>
      <c r="AD88" t="e">
        <f t="shared" si="24"/>
        <v>#REF!</v>
      </c>
      <c r="AF88" t="e">
        <f t="shared" si="24"/>
        <v>#REF!</v>
      </c>
      <c r="AG88" t="e">
        <f t="shared" si="24"/>
        <v>#REF!</v>
      </c>
      <c r="AI88" t="e">
        <f t="shared" si="24"/>
        <v>#REF!</v>
      </c>
    </row>
    <row r="89" spans="3:65" ht="12.75">
      <c r="C89" t="e">
        <f>IF((#REF!)="x",#REF!,"")</f>
        <v>#REF!</v>
      </c>
      <c r="P89" s="1">
        <v>75</v>
      </c>
      <c r="Q89" t="e">
        <f t="shared" si="40"/>
        <v>#REF!</v>
      </c>
      <c r="R89" t="e">
        <f t="shared" si="41"/>
        <v>#REF!</v>
      </c>
      <c r="T89" t="e">
        <f t="shared" si="42"/>
        <v>#REF!</v>
      </c>
      <c r="V89" t="e">
        <f t="shared" si="43"/>
        <v>#REF!</v>
      </c>
      <c r="W89" t="e">
        <f t="shared" si="44"/>
        <v>#REF!</v>
      </c>
      <c r="Y89" t="e">
        <f t="shared" si="45"/>
        <v>#REF!</v>
      </c>
      <c r="AC89" s="3"/>
      <c r="AD89" t="e">
        <f t="shared" si="24"/>
        <v>#REF!</v>
      </c>
      <c r="AF89" t="e">
        <f t="shared" si="24"/>
        <v>#REF!</v>
      </c>
      <c r="AG89" t="e">
        <f t="shared" si="24"/>
        <v>#REF!</v>
      </c>
      <c r="AI89" t="e">
        <f t="shared" si="24"/>
        <v>#REF!</v>
      </c>
      <c r="BK89" t="e">
        <f>#REF!</f>
        <v>#REF!</v>
      </c>
      <c r="BM89" s="1" t="e">
        <f>BM10+BM15+BM20+BM25+BM30+BM35+BM40+BM45+BM50+BM55+BM60+BM65+BM70+BM75+BM80+BM85</f>
        <v>#REF!</v>
      </c>
    </row>
    <row r="90" spans="3:35" ht="12.75">
      <c r="C90" t="e">
        <f>IF((#REF!)="x",(IF(#REF!=0,"",CONCATENATE((#REF!)," ",#REF!," ",#REF!))),"")</f>
        <v>#REF!</v>
      </c>
      <c r="P90" s="1">
        <v>76</v>
      </c>
      <c r="Q90" t="e">
        <f t="shared" si="40"/>
        <v>#REF!</v>
      </c>
      <c r="R90" t="e">
        <f t="shared" si="41"/>
        <v>#REF!</v>
      </c>
      <c r="T90" t="e">
        <f t="shared" si="42"/>
        <v>#REF!</v>
      </c>
      <c r="V90" t="e">
        <f t="shared" si="43"/>
        <v>#REF!</v>
      </c>
      <c r="W90" t="e">
        <f t="shared" si="44"/>
        <v>#REF!</v>
      </c>
      <c r="Y90" t="e">
        <f t="shared" si="45"/>
        <v>#REF!</v>
      </c>
      <c r="AC90" s="3"/>
      <c r="AD90" t="e">
        <f t="shared" si="24"/>
        <v>#REF!</v>
      </c>
      <c r="AF90" t="e">
        <f t="shared" si="24"/>
        <v>#REF!</v>
      </c>
      <c r="AG90" t="e">
        <f t="shared" si="24"/>
        <v>#REF!</v>
      </c>
      <c r="AI90" t="e">
        <f t="shared" si="24"/>
        <v>#REF!</v>
      </c>
    </row>
    <row r="91" spans="3:35" ht="12.75">
      <c r="C91" t="e">
        <f>IF(C92="","","  ")</f>
        <v>#REF!</v>
      </c>
      <c r="P91" s="1">
        <v>77</v>
      </c>
      <c r="Q91" t="e">
        <f t="shared" si="40"/>
        <v>#REF!</v>
      </c>
      <c r="R91" t="e">
        <f t="shared" si="41"/>
        <v>#REF!</v>
      </c>
      <c r="T91" t="e">
        <f t="shared" si="42"/>
        <v>#REF!</v>
      </c>
      <c r="V91" t="e">
        <f t="shared" si="43"/>
        <v>#REF!</v>
      </c>
      <c r="W91" t="e">
        <f t="shared" si="44"/>
        <v>#REF!</v>
      </c>
      <c r="Y91" t="e">
        <f t="shared" si="45"/>
        <v>#REF!</v>
      </c>
      <c r="AC91" s="3"/>
      <c r="AD91" t="e">
        <f t="shared" si="24"/>
        <v>#REF!</v>
      </c>
      <c r="AF91" t="e">
        <f t="shared" si="24"/>
        <v>#REF!</v>
      </c>
      <c r="AG91" t="e">
        <f t="shared" si="24"/>
        <v>#REF!</v>
      </c>
      <c r="AI91" t="e">
        <f t="shared" si="24"/>
        <v>#REF!</v>
      </c>
    </row>
    <row r="92" spans="1:35" ht="12.75">
      <c r="A92" t="e">
        <f>IF(N92=1,(#REF!),"")</f>
        <v>#REF!</v>
      </c>
      <c r="C92" t="e">
        <f>IF((#REF!)="x",CONCATENATE(#REF!,#REF!),"")</f>
        <v>#REF!</v>
      </c>
      <c r="M92" s="7" t="e">
        <f>IF(C92="",0,1)</f>
        <v>#REF!</v>
      </c>
      <c r="N92" t="e">
        <f>SUM($M$44:M92)</f>
        <v>#REF!</v>
      </c>
      <c r="P92" s="1">
        <v>78</v>
      </c>
      <c r="Q92" t="e">
        <f t="shared" si="40"/>
        <v>#REF!</v>
      </c>
      <c r="R92" t="e">
        <f t="shared" si="41"/>
        <v>#REF!</v>
      </c>
      <c r="T92" t="e">
        <f t="shared" si="42"/>
        <v>#REF!</v>
      </c>
      <c r="V92" t="e">
        <f t="shared" si="43"/>
        <v>#REF!</v>
      </c>
      <c r="W92" t="e">
        <f t="shared" si="44"/>
        <v>#REF!</v>
      </c>
      <c r="Y92" t="e">
        <f t="shared" si="45"/>
        <v>#REF!</v>
      </c>
      <c r="AC92" s="3"/>
      <c r="AD92" t="e">
        <f t="shared" si="24"/>
        <v>#REF!</v>
      </c>
      <c r="AF92" t="e">
        <f t="shared" si="24"/>
        <v>#REF!</v>
      </c>
      <c r="AG92" t="e">
        <f t="shared" si="24"/>
        <v>#REF!</v>
      </c>
      <c r="AI92" t="e">
        <f t="shared" si="24"/>
        <v>#REF!</v>
      </c>
    </row>
    <row r="93" spans="3:35" ht="12.75">
      <c r="C93" t="e">
        <f>IF((#REF!)="x",#REF!,"")</f>
        <v>#REF!</v>
      </c>
      <c r="P93" s="1">
        <v>79</v>
      </c>
      <c r="Q93" t="e">
        <f t="shared" si="40"/>
        <v>#REF!</v>
      </c>
      <c r="R93" t="e">
        <f t="shared" si="41"/>
        <v>#REF!</v>
      </c>
      <c r="T93" t="e">
        <f t="shared" si="42"/>
        <v>#REF!</v>
      </c>
      <c r="V93" t="e">
        <f t="shared" si="43"/>
        <v>#REF!</v>
      </c>
      <c r="W93" t="e">
        <f t="shared" si="44"/>
        <v>#REF!</v>
      </c>
      <c r="Y93" t="e">
        <f t="shared" si="45"/>
        <v>#REF!</v>
      </c>
      <c r="AC93" s="3"/>
      <c r="AD93" t="e">
        <f t="shared" si="24"/>
        <v>#REF!</v>
      </c>
      <c r="AF93" t="e">
        <f t="shared" si="24"/>
        <v>#REF!</v>
      </c>
      <c r="AG93" t="e">
        <f t="shared" si="24"/>
        <v>#REF!</v>
      </c>
      <c r="AI93" t="e">
        <f t="shared" si="24"/>
        <v>#REF!</v>
      </c>
    </row>
    <row r="94" spans="3:35" ht="12.75">
      <c r="C94" t="e">
        <f>IF((#REF!)="x",#REF!,"")</f>
        <v>#REF!</v>
      </c>
      <c r="P94" s="1">
        <v>80</v>
      </c>
      <c r="Q94" t="e">
        <f t="shared" si="40"/>
        <v>#REF!</v>
      </c>
      <c r="R94" t="e">
        <f t="shared" si="41"/>
        <v>#REF!</v>
      </c>
      <c r="T94" t="e">
        <f t="shared" si="42"/>
        <v>#REF!</v>
      </c>
      <c r="V94" t="e">
        <f t="shared" si="43"/>
        <v>#REF!</v>
      </c>
      <c r="W94" t="e">
        <f t="shared" si="44"/>
        <v>#REF!</v>
      </c>
      <c r="Y94" t="e">
        <f t="shared" si="45"/>
        <v>#REF!</v>
      </c>
      <c r="AC94" s="3"/>
      <c r="AD94" t="e">
        <f t="shared" si="24"/>
        <v>#REF!</v>
      </c>
      <c r="AF94" t="e">
        <f t="shared" si="24"/>
        <v>#REF!</v>
      </c>
      <c r="AG94" t="e">
        <f t="shared" si="24"/>
        <v>#REF!</v>
      </c>
      <c r="AI94" t="e">
        <f t="shared" si="24"/>
        <v>#REF!</v>
      </c>
    </row>
    <row r="95" spans="1:35" ht="12.75">
      <c r="A95" t="e">
        <f>IF(N98=1,(#REF!),"")</f>
        <v>#REF!</v>
      </c>
      <c r="C95" t="e">
        <f>IF((#REF!)="x",#REF!,"")</f>
        <v>#REF!</v>
      </c>
      <c r="P95" s="1">
        <v>81</v>
      </c>
      <c r="Q95" t="e">
        <f>IF(((C95="")),200,P95)</f>
        <v>#REF!</v>
      </c>
      <c r="R95" t="e">
        <f t="shared" si="41"/>
        <v>#REF!</v>
      </c>
      <c r="T95" t="e">
        <f t="shared" si="42"/>
        <v>#REF!</v>
      </c>
      <c r="V95" t="e">
        <f t="shared" si="43"/>
        <v>#REF!</v>
      </c>
      <c r="W95" t="e">
        <f t="shared" si="44"/>
        <v>#REF!</v>
      </c>
      <c r="Y95" t="e">
        <f t="shared" si="45"/>
        <v>#REF!</v>
      </c>
      <c r="AC95" s="3"/>
      <c r="AD95" t="e">
        <f t="shared" si="24"/>
        <v>#REF!</v>
      </c>
      <c r="AF95" t="e">
        <f t="shared" si="24"/>
        <v>#REF!</v>
      </c>
      <c r="AG95" t="e">
        <f t="shared" si="24"/>
        <v>#REF!</v>
      </c>
      <c r="AI95" t="e">
        <f t="shared" si="24"/>
        <v>#REF!</v>
      </c>
    </row>
    <row r="96" spans="3:35" ht="12.75">
      <c r="C96" t="e">
        <f>IF((#REF!)="x",(IF(#REF!=0,"",CONCATENATE((#REF!)," ",#REF!," ",#REF!))),"")</f>
        <v>#REF!</v>
      </c>
      <c r="P96" s="1">
        <v>82</v>
      </c>
      <c r="Q96" t="e">
        <f t="shared" si="40"/>
        <v>#REF!</v>
      </c>
      <c r="R96" t="e">
        <f t="shared" si="41"/>
        <v>#REF!</v>
      </c>
      <c r="T96" t="e">
        <f t="shared" si="42"/>
        <v>#REF!</v>
      </c>
      <c r="V96" t="e">
        <f t="shared" si="43"/>
        <v>#REF!</v>
      </c>
      <c r="W96" t="e">
        <f t="shared" si="44"/>
        <v>#REF!</v>
      </c>
      <c r="Y96" t="e">
        <f t="shared" si="45"/>
        <v>#REF!</v>
      </c>
      <c r="AC96" s="3"/>
      <c r="AD96" t="e">
        <f t="shared" si="24"/>
        <v>#REF!</v>
      </c>
      <c r="AF96" t="e">
        <f t="shared" si="24"/>
        <v>#REF!</v>
      </c>
      <c r="AG96" t="e">
        <f t="shared" si="24"/>
        <v>#REF!</v>
      </c>
      <c r="AI96" t="e">
        <f t="shared" si="24"/>
        <v>#REF!</v>
      </c>
    </row>
    <row r="97" spans="3:35" ht="12.75">
      <c r="C97" t="e">
        <f>IF(C98="","","  ")</f>
        <v>#REF!</v>
      </c>
      <c r="P97" s="1">
        <v>83</v>
      </c>
      <c r="Q97" t="e">
        <f t="shared" si="40"/>
        <v>#REF!</v>
      </c>
      <c r="R97" t="e">
        <f t="shared" si="41"/>
        <v>#REF!</v>
      </c>
      <c r="T97" t="e">
        <f t="shared" si="42"/>
        <v>#REF!</v>
      </c>
      <c r="V97" t="e">
        <f t="shared" si="43"/>
        <v>#REF!</v>
      </c>
      <c r="W97" t="e">
        <f t="shared" si="44"/>
        <v>#REF!</v>
      </c>
      <c r="Y97" t="e">
        <f t="shared" si="45"/>
        <v>#REF!</v>
      </c>
      <c r="AC97" s="3"/>
      <c r="AD97" t="e">
        <f t="shared" si="24"/>
        <v>#REF!</v>
      </c>
      <c r="AF97" t="e">
        <f t="shared" si="24"/>
        <v>#REF!</v>
      </c>
      <c r="AG97" t="e">
        <f t="shared" si="24"/>
        <v>#REF!</v>
      </c>
      <c r="AI97" t="e">
        <f t="shared" si="24"/>
        <v>#REF!</v>
      </c>
    </row>
    <row r="98" spans="1:35" ht="12.75">
      <c r="A98" t="e">
        <f>IF(N98=1,(#REF!),"")</f>
        <v>#REF!</v>
      </c>
      <c r="C98" t="e">
        <f>IF((#REF!)="x",CONCATENATE(#REF!,#REF!),"")</f>
        <v>#REF!</v>
      </c>
      <c r="M98" s="7" t="e">
        <f>IF(C98="",0,1)</f>
        <v>#REF!</v>
      </c>
      <c r="N98" t="e">
        <f>SUM($M$44:M98)</f>
        <v>#REF!</v>
      </c>
      <c r="P98" s="1">
        <v>84</v>
      </c>
      <c r="Q98" t="e">
        <f>IF(((C98="")),200,P98)</f>
        <v>#REF!</v>
      </c>
      <c r="R98" t="e">
        <f t="shared" si="41"/>
        <v>#REF!</v>
      </c>
      <c r="T98" t="e">
        <f t="shared" si="42"/>
        <v>#REF!</v>
      </c>
      <c r="V98" t="e">
        <f t="shared" si="43"/>
        <v>#REF!</v>
      </c>
      <c r="W98" t="e">
        <f t="shared" si="44"/>
        <v>#REF!</v>
      </c>
      <c r="Y98" t="e">
        <f t="shared" si="45"/>
        <v>#REF!</v>
      </c>
      <c r="AC98" s="3"/>
      <c r="AD98" t="e">
        <f t="shared" si="24"/>
        <v>#REF!</v>
      </c>
      <c r="AF98" t="e">
        <f t="shared" si="24"/>
        <v>#REF!</v>
      </c>
      <c r="AG98" t="e">
        <f t="shared" si="24"/>
        <v>#REF!</v>
      </c>
      <c r="AI98" t="e">
        <f t="shared" si="24"/>
        <v>#REF!</v>
      </c>
    </row>
    <row r="99" spans="3:35" ht="12.75">
      <c r="C99" t="e">
        <f>IF((#REF!)="x",#REF!,"")</f>
        <v>#REF!</v>
      </c>
      <c r="P99" s="1">
        <v>85</v>
      </c>
      <c r="Q99" t="e">
        <f t="shared" si="40"/>
        <v>#REF!</v>
      </c>
      <c r="R99" t="e">
        <f t="shared" si="41"/>
        <v>#REF!</v>
      </c>
      <c r="T99" t="e">
        <f t="shared" si="42"/>
        <v>#REF!</v>
      </c>
      <c r="V99" t="e">
        <f t="shared" si="43"/>
        <v>#REF!</v>
      </c>
      <c r="W99" t="e">
        <f t="shared" si="44"/>
        <v>#REF!</v>
      </c>
      <c r="Y99" t="e">
        <f t="shared" si="45"/>
        <v>#REF!</v>
      </c>
      <c r="AC99" s="3"/>
      <c r="AD99" t="e">
        <f t="shared" si="24"/>
        <v>#REF!</v>
      </c>
      <c r="AF99" t="e">
        <f t="shared" si="24"/>
        <v>#REF!</v>
      </c>
      <c r="AG99" t="e">
        <f t="shared" si="24"/>
        <v>#REF!</v>
      </c>
      <c r="AI99" t="e">
        <f t="shared" si="24"/>
        <v>#REF!</v>
      </c>
    </row>
    <row r="100" spans="3:35" ht="12.75">
      <c r="C100" t="e">
        <f>IF((#REF!)="x",#REF!,"")</f>
        <v>#REF!</v>
      </c>
      <c r="P100" s="1">
        <v>86</v>
      </c>
      <c r="Q100" t="e">
        <f t="shared" si="40"/>
        <v>#REF!</v>
      </c>
      <c r="R100" t="e">
        <f t="shared" si="41"/>
        <v>#REF!</v>
      </c>
      <c r="T100" t="e">
        <f t="shared" si="42"/>
        <v>#REF!</v>
      </c>
      <c r="V100" t="e">
        <f t="shared" si="43"/>
        <v>#REF!</v>
      </c>
      <c r="W100" t="e">
        <f t="shared" si="44"/>
        <v>#REF!</v>
      </c>
      <c r="Y100" t="e">
        <f t="shared" si="45"/>
        <v>#REF!</v>
      </c>
      <c r="AC100" s="3"/>
      <c r="AD100" t="e">
        <f t="shared" si="24"/>
        <v>#REF!</v>
      </c>
      <c r="AF100" t="e">
        <f t="shared" si="24"/>
        <v>#REF!</v>
      </c>
      <c r="AG100" t="e">
        <f t="shared" si="24"/>
        <v>#REF!</v>
      </c>
      <c r="AI100" t="e">
        <f t="shared" si="24"/>
        <v>#REF!</v>
      </c>
    </row>
    <row r="101" spans="1:35" ht="12.75">
      <c r="A101" t="e">
        <f>IF(N110=1,(#REF!),"")</f>
        <v>#REF!</v>
      </c>
      <c r="C101" t="e">
        <f>IF((#REF!)="x",#REF!,"")</f>
        <v>#REF!</v>
      </c>
      <c r="P101" s="1">
        <v>87</v>
      </c>
      <c r="Q101" t="e">
        <f t="shared" si="40"/>
        <v>#REF!</v>
      </c>
      <c r="R101" t="e">
        <f t="shared" si="41"/>
        <v>#REF!</v>
      </c>
      <c r="T101" t="e">
        <f t="shared" si="42"/>
        <v>#REF!</v>
      </c>
      <c r="V101" t="e">
        <f t="shared" si="43"/>
        <v>#REF!</v>
      </c>
      <c r="W101" t="e">
        <f t="shared" si="44"/>
        <v>#REF!</v>
      </c>
      <c r="Y101" t="e">
        <f t="shared" si="45"/>
        <v>#REF!</v>
      </c>
      <c r="AC101" s="3"/>
      <c r="AD101" t="e">
        <f t="shared" si="24"/>
        <v>#REF!</v>
      </c>
      <c r="AF101" t="e">
        <f t="shared" si="24"/>
        <v>#REF!</v>
      </c>
      <c r="AG101" t="e">
        <f t="shared" si="24"/>
        <v>#REF!</v>
      </c>
      <c r="AI101" t="e">
        <f t="shared" si="24"/>
        <v>#REF!</v>
      </c>
    </row>
    <row r="102" spans="3:35" ht="12.75">
      <c r="C102" t="e">
        <f>IF((#REF!)="x",(IF(#REF!=0,"",CONCATENATE((#REF!)," ",#REF!," ",#REF!))),"")</f>
        <v>#REF!</v>
      </c>
      <c r="P102" s="1">
        <v>88</v>
      </c>
      <c r="Q102" t="e">
        <f t="shared" si="40"/>
        <v>#REF!</v>
      </c>
      <c r="R102" t="e">
        <f t="shared" si="41"/>
        <v>#REF!</v>
      </c>
      <c r="T102" t="e">
        <f t="shared" si="42"/>
        <v>#REF!</v>
      </c>
      <c r="V102" t="e">
        <f t="shared" si="43"/>
        <v>#REF!</v>
      </c>
      <c r="W102" t="e">
        <f t="shared" si="44"/>
        <v>#REF!</v>
      </c>
      <c r="Y102" t="e">
        <f t="shared" si="45"/>
        <v>#REF!</v>
      </c>
      <c r="AC102" s="3"/>
      <c r="AD102" t="e">
        <f t="shared" si="24"/>
        <v>#REF!</v>
      </c>
      <c r="AF102" t="e">
        <f t="shared" si="24"/>
        <v>#REF!</v>
      </c>
      <c r="AG102" t="e">
        <f t="shared" si="24"/>
        <v>#REF!</v>
      </c>
      <c r="AI102" t="e">
        <f t="shared" si="24"/>
        <v>#REF!</v>
      </c>
    </row>
    <row r="103" spans="3:35" ht="12.75">
      <c r="C103" t="e">
        <f>IF(C104="","","  ")</f>
        <v>#REF!</v>
      </c>
      <c r="P103" s="1">
        <v>89</v>
      </c>
      <c r="Q103" t="e">
        <f t="shared" si="40"/>
        <v>#REF!</v>
      </c>
      <c r="R103" t="e">
        <f t="shared" si="41"/>
        <v>#REF!</v>
      </c>
      <c r="T103" t="e">
        <f t="shared" si="42"/>
        <v>#REF!</v>
      </c>
      <c r="V103" t="e">
        <f t="shared" si="43"/>
        <v>#REF!</v>
      </c>
      <c r="W103" t="e">
        <f t="shared" si="44"/>
        <v>#REF!</v>
      </c>
      <c r="Y103" t="e">
        <f t="shared" si="45"/>
        <v>#REF!</v>
      </c>
      <c r="AC103" s="3"/>
      <c r="AD103" t="e">
        <f t="shared" si="24"/>
        <v>#REF!</v>
      </c>
      <c r="AF103" t="e">
        <f t="shared" si="24"/>
        <v>#REF!</v>
      </c>
      <c r="AG103" t="e">
        <f t="shared" si="24"/>
        <v>#REF!</v>
      </c>
      <c r="AI103" t="e">
        <f t="shared" si="24"/>
        <v>#REF!</v>
      </c>
    </row>
    <row r="104" spans="1:35" ht="12.75">
      <c r="A104" t="e">
        <f>IF(N104=1,(#REF!),"")</f>
        <v>#REF!</v>
      </c>
      <c r="C104" t="e">
        <f>IF((#REF!)="x",CONCATENATE(#REF!,#REF!),"")</f>
        <v>#REF!</v>
      </c>
      <c r="M104" s="7" t="e">
        <f>IF(C104="",0,1)</f>
        <v>#REF!</v>
      </c>
      <c r="N104" t="e">
        <f>SUM($M$44:M104)</f>
        <v>#REF!</v>
      </c>
      <c r="P104" s="1">
        <v>90</v>
      </c>
      <c r="Q104" t="e">
        <f t="shared" si="40"/>
        <v>#REF!</v>
      </c>
      <c r="R104" t="e">
        <f t="shared" si="41"/>
        <v>#REF!</v>
      </c>
      <c r="T104" t="e">
        <f t="shared" si="42"/>
        <v>#REF!</v>
      </c>
      <c r="V104" t="e">
        <f t="shared" si="43"/>
        <v>#REF!</v>
      </c>
      <c r="W104" t="e">
        <f t="shared" si="44"/>
        <v>#REF!</v>
      </c>
      <c r="Y104" t="e">
        <f t="shared" si="45"/>
        <v>#REF!</v>
      </c>
      <c r="AC104" s="3"/>
      <c r="AD104" t="e">
        <f t="shared" si="24"/>
        <v>#REF!</v>
      </c>
      <c r="AF104" t="e">
        <f t="shared" si="24"/>
        <v>#REF!</v>
      </c>
      <c r="AG104" t="e">
        <f t="shared" si="24"/>
        <v>#REF!</v>
      </c>
      <c r="AI104" t="e">
        <f aca="true" t="shared" si="50" ref="AI104:AI140">IF(Y104=0,"",Y104)</f>
        <v>#REF!</v>
      </c>
    </row>
    <row r="105" spans="3:35" ht="12.75">
      <c r="C105" t="e">
        <f>IF((#REF!)="x",#REF!,"")</f>
        <v>#REF!</v>
      </c>
      <c r="P105" s="1">
        <v>91</v>
      </c>
      <c r="Q105" t="e">
        <f t="shared" si="40"/>
        <v>#REF!</v>
      </c>
      <c r="R105" t="e">
        <f t="shared" si="41"/>
        <v>#REF!</v>
      </c>
      <c r="T105" t="e">
        <f t="shared" si="42"/>
        <v>#REF!</v>
      </c>
      <c r="V105" t="e">
        <f t="shared" si="43"/>
        <v>#REF!</v>
      </c>
      <c r="W105" t="e">
        <f t="shared" si="44"/>
        <v>#REF!</v>
      </c>
      <c r="Y105" t="e">
        <f t="shared" si="45"/>
        <v>#REF!</v>
      </c>
      <c r="AC105" s="3"/>
      <c r="AD105" t="e">
        <f aca="true" t="shared" si="51" ref="AD105:AD140">IF(T105=0,"",T105)</f>
        <v>#REF!</v>
      </c>
      <c r="AF105" t="e">
        <f aca="true" t="shared" si="52" ref="AF105:AF140">IF(V105=0,"",V105)</f>
        <v>#REF!</v>
      </c>
      <c r="AG105" t="e">
        <f aca="true" t="shared" si="53" ref="AG105:AG140">IF(W105=0,"",W105)</f>
        <v>#REF!</v>
      </c>
      <c r="AI105" t="e">
        <f t="shared" si="50"/>
        <v>#REF!</v>
      </c>
    </row>
    <row r="106" spans="3:35" ht="12.75">
      <c r="C106" t="e">
        <f>IF((#REF!)="x",#REF!,"")</f>
        <v>#REF!</v>
      </c>
      <c r="P106" s="1">
        <v>92</v>
      </c>
      <c r="Q106" t="e">
        <f t="shared" si="40"/>
        <v>#REF!</v>
      </c>
      <c r="R106" t="e">
        <f t="shared" si="41"/>
        <v>#REF!</v>
      </c>
      <c r="T106" t="e">
        <f t="shared" si="42"/>
        <v>#REF!</v>
      </c>
      <c r="V106" t="e">
        <f t="shared" si="43"/>
        <v>#REF!</v>
      </c>
      <c r="W106" t="e">
        <f t="shared" si="44"/>
        <v>#REF!</v>
      </c>
      <c r="Y106" t="e">
        <f t="shared" si="45"/>
        <v>#REF!</v>
      </c>
      <c r="AC106" s="3"/>
      <c r="AD106" t="e">
        <f t="shared" si="51"/>
        <v>#REF!</v>
      </c>
      <c r="AF106" t="e">
        <f t="shared" si="52"/>
        <v>#REF!</v>
      </c>
      <c r="AG106" t="e">
        <f t="shared" si="53"/>
        <v>#REF!</v>
      </c>
      <c r="AI106" t="e">
        <f t="shared" si="50"/>
        <v>#REF!</v>
      </c>
    </row>
    <row r="107" spans="1:35" ht="12.75">
      <c r="A107" t="e">
        <f>IF(N122=1,(#REF!),"")</f>
        <v>#REF!</v>
      </c>
      <c r="C107" t="e">
        <f>IF((#REF!)="x",#REF!,"")</f>
        <v>#REF!</v>
      </c>
      <c r="P107" s="1">
        <v>93</v>
      </c>
      <c r="Q107" t="e">
        <f t="shared" si="40"/>
        <v>#REF!</v>
      </c>
      <c r="R107" t="e">
        <f t="shared" si="41"/>
        <v>#REF!</v>
      </c>
      <c r="T107" t="e">
        <f t="shared" si="42"/>
        <v>#REF!</v>
      </c>
      <c r="V107" t="e">
        <f t="shared" si="43"/>
        <v>#REF!</v>
      </c>
      <c r="W107" t="e">
        <f t="shared" si="44"/>
        <v>#REF!</v>
      </c>
      <c r="Y107" t="e">
        <f t="shared" si="45"/>
        <v>#REF!</v>
      </c>
      <c r="AC107" s="3"/>
      <c r="AD107" t="e">
        <f t="shared" si="51"/>
        <v>#REF!</v>
      </c>
      <c r="AF107" t="e">
        <f t="shared" si="52"/>
        <v>#REF!</v>
      </c>
      <c r="AG107" t="e">
        <f t="shared" si="53"/>
        <v>#REF!</v>
      </c>
      <c r="AI107" t="e">
        <f t="shared" si="50"/>
        <v>#REF!</v>
      </c>
    </row>
    <row r="108" spans="3:35" ht="12.75">
      <c r="C108" t="e">
        <f>IF((#REF!)="x",(IF(#REF!=0,"",CONCATENATE((#REF!)," ",#REF!," ",#REF!))),"")</f>
        <v>#REF!</v>
      </c>
      <c r="P108" s="1">
        <v>94</v>
      </c>
      <c r="Q108" t="e">
        <f t="shared" si="40"/>
        <v>#REF!</v>
      </c>
      <c r="R108" t="e">
        <f t="shared" si="41"/>
        <v>#REF!</v>
      </c>
      <c r="T108" t="e">
        <f t="shared" si="42"/>
        <v>#REF!</v>
      </c>
      <c r="V108" t="e">
        <f t="shared" si="43"/>
        <v>#REF!</v>
      </c>
      <c r="W108" t="e">
        <f t="shared" si="44"/>
        <v>#REF!</v>
      </c>
      <c r="Y108" t="e">
        <f t="shared" si="45"/>
        <v>#REF!</v>
      </c>
      <c r="AC108" s="3"/>
      <c r="AD108" t="e">
        <f t="shared" si="51"/>
        <v>#REF!</v>
      </c>
      <c r="AF108" t="e">
        <f t="shared" si="52"/>
        <v>#REF!</v>
      </c>
      <c r="AG108" t="e">
        <f t="shared" si="53"/>
        <v>#REF!</v>
      </c>
      <c r="AI108" t="e">
        <f t="shared" si="50"/>
        <v>#REF!</v>
      </c>
    </row>
    <row r="109" spans="3:35" ht="12.75">
      <c r="C109" t="e">
        <f>IF(C110="","","  ")</f>
        <v>#REF!</v>
      </c>
      <c r="P109" s="1">
        <v>95</v>
      </c>
      <c r="Q109" t="e">
        <f t="shared" si="40"/>
        <v>#REF!</v>
      </c>
      <c r="R109" t="e">
        <f t="shared" si="41"/>
        <v>#REF!</v>
      </c>
      <c r="T109" t="e">
        <f t="shared" si="42"/>
        <v>#REF!</v>
      </c>
      <c r="V109" t="e">
        <f t="shared" si="43"/>
        <v>#REF!</v>
      </c>
      <c r="W109" t="e">
        <f t="shared" si="44"/>
        <v>#REF!</v>
      </c>
      <c r="Y109" t="e">
        <f t="shared" si="45"/>
        <v>#REF!</v>
      </c>
      <c r="AC109" s="3"/>
      <c r="AD109" t="e">
        <f t="shared" si="51"/>
        <v>#REF!</v>
      </c>
      <c r="AF109" t="e">
        <f t="shared" si="52"/>
        <v>#REF!</v>
      </c>
      <c r="AG109" t="e">
        <f t="shared" si="53"/>
        <v>#REF!</v>
      </c>
      <c r="AI109" t="e">
        <f t="shared" si="50"/>
        <v>#REF!</v>
      </c>
    </row>
    <row r="110" spans="1:35" ht="12.75">
      <c r="A110" t="e">
        <f>IF(N110=1,(#REF!),"")</f>
        <v>#REF!</v>
      </c>
      <c r="C110" t="e">
        <f>IF((#REF!)="x",CONCATENATE(#REF!,#REF!),"")</f>
        <v>#REF!</v>
      </c>
      <c r="M110" s="7" t="e">
        <f>IF(C110="",0,1)</f>
        <v>#REF!</v>
      </c>
      <c r="N110" t="e">
        <f>SUM($M$44:M110)</f>
        <v>#REF!</v>
      </c>
      <c r="P110" s="1">
        <v>96</v>
      </c>
      <c r="Q110" t="e">
        <f t="shared" si="40"/>
        <v>#REF!</v>
      </c>
      <c r="R110" t="e">
        <f t="shared" si="41"/>
        <v>#REF!</v>
      </c>
      <c r="T110" t="e">
        <f t="shared" si="42"/>
        <v>#REF!</v>
      </c>
      <c r="V110" t="e">
        <f t="shared" si="43"/>
        <v>#REF!</v>
      </c>
      <c r="W110" t="e">
        <f t="shared" si="44"/>
        <v>#REF!</v>
      </c>
      <c r="Y110" t="e">
        <f t="shared" si="45"/>
        <v>#REF!</v>
      </c>
      <c r="AC110" s="3"/>
      <c r="AD110" t="e">
        <f t="shared" si="51"/>
        <v>#REF!</v>
      </c>
      <c r="AF110" t="e">
        <f t="shared" si="52"/>
        <v>#REF!</v>
      </c>
      <c r="AG110" t="e">
        <f t="shared" si="53"/>
        <v>#REF!</v>
      </c>
      <c r="AI110" t="e">
        <f t="shared" si="50"/>
        <v>#REF!</v>
      </c>
    </row>
    <row r="111" spans="3:35" ht="12.75">
      <c r="C111" t="e">
        <f>IF((#REF!)="x",#REF!,"")</f>
        <v>#REF!</v>
      </c>
      <c r="P111" s="1">
        <v>97</v>
      </c>
      <c r="Q111" t="e">
        <f t="shared" si="40"/>
        <v>#REF!</v>
      </c>
      <c r="R111" t="e">
        <f t="shared" si="41"/>
        <v>#REF!</v>
      </c>
      <c r="T111" t="e">
        <f t="shared" si="42"/>
        <v>#REF!</v>
      </c>
      <c r="V111" t="e">
        <f t="shared" si="43"/>
        <v>#REF!</v>
      </c>
      <c r="W111" t="e">
        <f t="shared" si="44"/>
        <v>#REF!</v>
      </c>
      <c r="Y111" t="e">
        <f t="shared" si="45"/>
        <v>#REF!</v>
      </c>
      <c r="AC111" s="3"/>
      <c r="AD111" t="e">
        <f t="shared" si="51"/>
        <v>#REF!</v>
      </c>
      <c r="AF111" t="e">
        <f t="shared" si="52"/>
        <v>#REF!</v>
      </c>
      <c r="AG111" t="e">
        <f t="shared" si="53"/>
        <v>#REF!</v>
      </c>
      <c r="AI111" t="e">
        <f t="shared" si="50"/>
        <v>#REF!</v>
      </c>
    </row>
    <row r="112" spans="3:35" ht="12.75">
      <c r="C112" t="e">
        <f>IF((#REF!)="x",#REF!,"")</f>
        <v>#REF!</v>
      </c>
      <c r="P112" s="1">
        <v>98</v>
      </c>
      <c r="Q112" t="e">
        <f t="shared" si="40"/>
        <v>#REF!</v>
      </c>
      <c r="R112" t="e">
        <f t="shared" si="41"/>
        <v>#REF!</v>
      </c>
      <c r="T112" t="e">
        <f t="shared" si="42"/>
        <v>#REF!</v>
      </c>
      <c r="V112" t="e">
        <f t="shared" si="43"/>
        <v>#REF!</v>
      </c>
      <c r="W112" t="e">
        <f t="shared" si="44"/>
        <v>#REF!</v>
      </c>
      <c r="Y112" t="e">
        <f t="shared" si="45"/>
        <v>#REF!</v>
      </c>
      <c r="AC112" s="3"/>
      <c r="AD112" t="e">
        <f t="shared" si="51"/>
        <v>#REF!</v>
      </c>
      <c r="AF112" t="e">
        <f t="shared" si="52"/>
        <v>#REF!</v>
      </c>
      <c r="AG112" t="e">
        <f t="shared" si="53"/>
        <v>#REF!</v>
      </c>
      <c r="AI112" t="e">
        <f t="shared" si="50"/>
        <v>#REF!</v>
      </c>
    </row>
    <row r="113" spans="3:35" ht="12.75">
      <c r="C113" t="e">
        <f>IF((#REF!)="x",#REF!,"")</f>
        <v>#REF!</v>
      </c>
      <c r="P113" s="1">
        <v>99</v>
      </c>
      <c r="Q113" t="e">
        <f t="shared" si="40"/>
        <v>#REF!</v>
      </c>
      <c r="R113" t="e">
        <f t="shared" si="41"/>
        <v>#REF!</v>
      </c>
      <c r="T113" t="e">
        <f t="shared" si="42"/>
        <v>#REF!</v>
      </c>
      <c r="V113" t="e">
        <f t="shared" si="43"/>
        <v>#REF!</v>
      </c>
      <c r="W113" t="e">
        <f t="shared" si="44"/>
        <v>#REF!</v>
      </c>
      <c r="Y113" t="e">
        <f t="shared" si="45"/>
        <v>#REF!</v>
      </c>
      <c r="AC113" s="3"/>
      <c r="AD113" t="e">
        <f t="shared" si="51"/>
        <v>#REF!</v>
      </c>
      <c r="AF113" t="e">
        <f t="shared" si="52"/>
        <v>#REF!</v>
      </c>
      <c r="AG113" t="e">
        <f t="shared" si="53"/>
        <v>#REF!</v>
      </c>
      <c r="AI113" t="e">
        <f t="shared" si="50"/>
        <v>#REF!</v>
      </c>
    </row>
    <row r="114" spans="3:35" ht="12.75">
      <c r="C114" t="e">
        <f>IF((#REF!)="x",(IF(#REF!=0,"",CONCATENATE((#REF!)," ",#REF!," ",#REF!))),"")</f>
        <v>#REF!</v>
      </c>
      <c r="P114" s="1">
        <v>100</v>
      </c>
      <c r="Q114" t="e">
        <f t="shared" si="40"/>
        <v>#REF!</v>
      </c>
      <c r="R114" t="e">
        <f t="shared" si="41"/>
        <v>#REF!</v>
      </c>
      <c r="T114" t="e">
        <f t="shared" si="42"/>
        <v>#REF!</v>
      </c>
      <c r="V114" t="e">
        <f t="shared" si="43"/>
        <v>#REF!</v>
      </c>
      <c r="W114" t="e">
        <f t="shared" si="44"/>
        <v>#REF!</v>
      </c>
      <c r="Y114" t="e">
        <f t="shared" si="45"/>
        <v>#REF!</v>
      </c>
      <c r="AC114" s="3"/>
      <c r="AD114" t="e">
        <f t="shared" si="51"/>
        <v>#REF!</v>
      </c>
      <c r="AF114" t="e">
        <f t="shared" si="52"/>
        <v>#REF!</v>
      </c>
      <c r="AG114" t="e">
        <f t="shared" si="53"/>
        <v>#REF!</v>
      </c>
      <c r="AI114" t="e">
        <f t="shared" si="50"/>
        <v>#REF!</v>
      </c>
    </row>
    <row r="115" spans="3:35" ht="12.75">
      <c r="C115" t="e">
        <f>IF(C116="","","  ")</f>
        <v>#REF!</v>
      </c>
      <c r="P115" s="1">
        <v>101</v>
      </c>
      <c r="Q115" t="e">
        <f>IF(((C115="")),200,P115)</f>
        <v>#REF!</v>
      </c>
      <c r="R115" t="e">
        <f t="shared" si="41"/>
        <v>#REF!</v>
      </c>
      <c r="T115" t="e">
        <f t="shared" si="42"/>
        <v>#REF!</v>
      </c>
      <c r="V115" t="e">
        <f t="shared" si="43"/>
        <v>#REF!</v>
      </c>
      <c r="W115" t="e">
        <f t="shared" si="44"/>
        <v>#REF!</v>
      </c>
      <c r="Y115" t="e">
        <f t="shared" si="45"/>
        <v>#REF!</v>
      </c>
      <c r="AC115" s="3"/>
      <c r="AD115" t="e">
        <f t="shared" si="51"/>
        <v>#REF!</v>
      </c>
      <c r="AF115" t="e">
        <f t="shared" si="52"/>
        <v>#REF!</v>
      </c>
      <c r="AG115" t="e">
        <f t="shared" si="53"/>
        <v>#REF!</v>
      </c>
      <c r="AI115" t="e">
        <f t="shared" si="50"/>
        <v>#REF!</v>
      </c>
    </row>
    <row r="116" spans="1:35" ht="12.75">
      <c r="A116" t="e">
        <f>IF(N116=1,(#REF!),"")</f>
        <v>#REF!</v>
      </c>
      <c r="C116" t="e">
        <f>IF((#REF!)="x",CONCATENATE(#REF!,#REF!),"")</f>
        <v>#REF!</v>
      </c>
      <c r="M116" s="7" t="e">
        <f>IF(C116="",0,1)</f>
        <v>#REF!</v>
      </c>
      <c r="N116" t="e">
        <f>SUM($M$44:M116)</f>
        <v>#REF!</v>
      </c>
      <c r="P116" s="1">
        <v>102</v>
      </c>
      <c r="Q116" t="e">
        <f t="shared" si="40"/>
        <v>#REF!</v>
      </c>
      <c r="R116" t="e">
        <f t="shared" si="41"/>
        <v>#REF!</v>
      </c>
      <c r="T116" t="e">
        <f t="shared" si="42"/>
        <v>#REF!</v>
      </c>
      <c r="V116" t="e">
        <f t="shared" si="43"/>
        <v>#REF!</v>
      </c>
      <c r="W116" t="e">
        <f t="shared" si="44"/>
        <v>#REF!</v>
      </c>
      <c r="Y116" t="e">
        <f t="shared" si="45"/>
        <v>#REF!</v>
      </c>
      <c r="AC116" s="3"/>
      <c r="AD116" t="e">
        <f t="shared" si="51"/>
        <v>#REF!</v>
      </c>
      <c r="AF116" t="e">
        <f t="shared" si="52"/>
        <v>#REF!</v>
      </c>
      <c r="AG116" t="e">
        <f t="shared" si="53"/>
        <v>#REF!</v>
      </c>
      <c r="AI116" t="e">
        <f t="shared" si="50"/>
        <v>#REF!</v>
      </c>
    </row>
    <row r="117" spans="3:35" ht="12.75">
      <c r="C117" t="e">
        <f>IF((#REF!)="x",#REF!,"")</f>
        <v>#REF!</v>
      </c>
      <c r="P117" s="1">
        <v>103</v>
      </c>
      <c r="Q117" t="e">
        <f t="shared" si="40"/>
        <v>#REF!</v>
      </c>
      <c r="R117" t="e">
        <f t="shared" si="41"/>
        <v>#REF!</v>
      </c>
      <c r="T117" t="e">
        <f t="shared" si="42"/>
        <v>#REF!</v>
      </c>
      <c r="V117" t="e">
        <f t="shared" si="43"/>
        <v>#REF!</v>
      </c>
      <c r="W117" t="e">
        <f t="shared" si="44"/>
        <v>#REF!</v>
      </c>
      <c r="Y117" t="e">
        <f t="shared" si="45"/>
        <v>#REF!</v>
      </c>
      <c r="AC117" s="3"/>
      <c r="AD117" t="e">
        <f t="shared" si="51"/>
        <v>#REF!</v>
      </c>
      <c r="AF117" t="e">
        <f t="shared" si="52"/>
        <v>#REF!</v>
      </c>
      <c r="AG117" t="e">
        <f t="shared" si="53"/>
        <v>#REF!</v>
      </c>
      <c r="AI117" t="e">
        <f t="shared" si="50"/>
        <v>#REF!</v>
      </c>
    </row>
    <row r="118" spans="3:35" ht="12.75">
      <c r="C118" t="e">
        <f>IF((#REF!)="x",#REF!,"")</f>
        <v>#REF!</v>
      </c>
      <c r="P118" s="1">
        <v>104</v>
      </c>
      <c r="Q118" t="e">
        <f t="shared" si="40"/>
        <v>#REF!</v>
      </c>
      <c r="R118" t="e">
        <f t="shared" si="41"/>
        <v>#REF!</v>
      </c>
      <c r="T118" t="e">
        <f t="shared" si="42"/>
        <v>#REF!</v>
      </c>
      <c r="V118" t="e">
        <f t="shared" si="43"/>
        <v>#REF!</v>
      </c>
      <c r="W118" t="e">
        <f t="shared" si="44"/>
        <v>#REF!</v>
      </c>
      <c r="Y118" t="e">
        <f t="shared" si="45"/>
        <v>#REF!</v>
      </c>
      <c r="AC118" s="3"/>
      <c r="AD118" t="e">
        <f t="shared" si="51"/>
        <v>#REF!</v>
      </c>
      <c r="AF118" t="e">
        <f t="shared" si="52"/>
        <v>#REF!</v>
      </c>
      <c r="AG118" t="e">
        <f t="shared" si="53"/>
        <v>#REF!</v>
      </c>
      <c r="AI118" t="e">
        <f t="shared" si="50"/>
        <v>#REF!</v>
      </c>
    </row>
    <row r="119" spans="3:35" ht="12.75">
      <c r="C119" t="e">
        <f>IF((#REF!)="x",#REF!,"")</f>
        <v>#REF!</v>
      </c>
      <c r="P119" s="1">
        <v>105</v>
      </c>
      <c r="Q119" t="e">
        <f t="shared" si="40"/>
        <v>#REF!</v>
      </c>
      <c r="R119" t="e">
        <f t="shared" si="41"/>
        <v>#REF!</v>
      </c>
      <c r="T119" t="e">
        <f t="shared" si="42"/>
        <v>#REF!</v>
      </c>
      <c r="V119" t="e">
        <f t="shared" si="43"/>
        <v>#REF!</v>
      </c>
      <c r="W119" t="e">
        <f t="shared" si="44"/>
        <v>#REF!</v>
      </c>
      <c r="Y119" t="e">
        <f t="shared" si="45"/>
        <v>#REF!</v>
      </c>
      <c r="AC119" s="3"/>
      <c r="AD119" t="e">
        <f t="shared" si="51"/>
        <v>#REF!</v>
      </c>
      <c r="AF119" t="e">
        <f t="shared" si="52"/>
        <v>#REF!</v>
      </c>
      <c r="AG119" t="e">
        <f t="shared" si="53"/>
        <v>#REF!</v>
      </c>
      <c r="AI119" t="e">
        <f t="shared" si="50"/>
        <v>#REF!</v>
      </c>
    </row>
    <row r="120" spans="3:35" ht="12.75">
      <c r="C120" t="e">
        <f>IF((#REF!)="x",(IF(#REF!=0,"",CONCATENATE((#REF!)," ",#REF!," ",#REF!))),"")</f>
        <v>#REF!</v>
      </c>
      <c r="P120" s="1">
        <v>106</v>
      </c>
      <c r="Q120" t="e">
        <f t="shared" si="40"/>
        <v>#REF!</v>
      </c>
      <c r="R120" t="e">
        <f t="shared" si="41"/>
        <v>#REF!</v>
      </c>
      <c r="T120" t="e">
        <f t="shared" si="42"/>
        <v>#REF!</v>
      </c>
      <c r="V120" t="e">
        <f t="shared" si="43"/>
        <v>#REF!</v>
      </c>
      <c r="W120" t="e">
        <f t="shared" si="44"/>
        <v>#REF!</v>
      </c>
      <c r="Y120" t="e">
        <f t="shared" si="45"/>
        <v>#REF!</v>
      </c>
      <c r="AC120" s="3"/>
      <c r="AD120" t="e">
        <f t="shared" si="51"/>
        <v>#REF!</v>
      </c>
      <c r="AF120" t="e">
        <f t="shared" si="52"/>
        <v>#REF!</v>
      </c>
      <c r="AG120" t="e">
        <f t="shared" si="53"/>
        <v>#REF!</v>
      </c>
      <c r="AI120" t="e">
        <f t="shared" si="50"/>
        <v>#REF!</v>
      </c>
    </row>
    <row r="121" spans="3:35" ht="12.75">
      <c r="C121" t="e">
        <f>IF(C122="","","  ")</f>
        <v>#REF!</v>
      </c>
      <c r="P121" s="1">
        <v>107</v>
      </c>
      <c r="Q121" t="e">
        <f t="shared" si="40"/>
        <v>#REF!</v>
      </c>
      <c r="R121" t="e">
        <f t="shared" si="41"/>
        <v>#REF!</v>
      </c>
      <c r="T121" t="e">
        <f t="shared" si="42"/>
        <v>#REF!</v>
      </c>
      <c r="V121" t="e">
        <f t="shared" si="43"/>
        <v>#REF!</v>
      </c>
      <c r="W121" t="e">
        <f t="shared" si="44"/>
        <v>#REF!</v>
      </c>
      <c r="Y121" t="e">
        <f t="shared" si="45"/>
        <v>#REF!</v>
      </c>
      <c r="AC121" s="3"/>
      <c r="AD121" t="e">
        <f t="shared" si="51"/>
        <v>#REF!</v>
      </c>
      <c r="AF121" t="e">
        <f t="shared" si="52"/>
        <v>#REF!</v>
      </c>
      <c r="AG121" t="e">
        <f t="shared" si="53"/>
        <v>#REF!</v>
      </c>
      <c r="AI121" t="e">
        <f t="shared" si="50"/>
        <v>#REF!</v>
      </c>
    </row>
    <row r="122" spans="1:35" ht="12.75">
      <c r="A122" t="e">
        <f>IF(N122=1,(#REF!),"")</f>
        <v>#REF!</v>
      </c>
      <c r="C122" t="e">
        <f>IF((#REF!)="x",CONCATENATE(#REF!,#REF!),"")</f>
        <v>#REF!</v>
      </c>
      <c r="M122" s="7" t="e">
        <f>IF(C122="",0,1)</f>
        <v>#REF!</v>
      </c>
      <c r="N122" t="e">
        <f>SUM($M$44:M122)</f>
        <v>#REF!</v>
      </c>
      <c r="P122" s="1">
        <v>108</v>
      </c>
      <c r="Q122" t="e">
        <f t="shared" si="40"/>
        <v>#REF!</v>
      </c>
      <c r="R122" t="e">
        <f t="shared" si="41"/>
        <v>#REF!</v>
      </c>
      <c r="T122" t="e">
        <f t="shared" si="42"/>
        <v>#REF!</v>
      </c>
      <c r="V122" t="e">
        <f t="shared" si="43"/>
        <v>#REF!</v>
      </c>
      <c r="W122" t="e">
        <f t="shared" si="44"/>
        <v>#REF!</v>
      </c>
      <c r="Y122" t="e">
        <f t="shared" si="45"/>
        <v>#REF!</v>
      </c>
      <c r="AC122" s="3"/>
      <c r="AD122" t="e">
        <f t="shared" si="51"/>
        <v>#REF!</v>
      </c>
      <c r="AF122" t="e">
        <f t="shared" si="52"/>
        <v>#REF!</v>
      </c>
      <c r="AG122" t="e">
        <f t="shared" si="53"/>
        <v>#REF!</v>
      </c>
      <c r="AI122" t="e">
        <f t="shared" si="50"/>
        <v>#REF!</v>
      </c>
    </row>
    <row r="123" spans="3:35" ht="12.75">
      <c r="C123" t="e">
        <f>IF((#REF!)="x",#REF!,"")</f>
        <v>#REF!</v>
      </c>
      <c r="P123" s="1">
        <v>109</v>
      </c>
      <c r="Q123" t="e">
        <f t="shared" si="40"/>
        <v>#REF!</v>
      </c>
      <c r="R123" t="e">
        <f t="shared" si="41"/>
        <v>#REF!</v>
      </c>
      <c r="T123" t="e">
        <f t="shared" si="42"/>
        <v>#REF!</v>
      </c>
      <c r="V123" t="e">
        <f t="shared" si="43"/>
        <v>#REF!</v>
      </c>
      <c r="W123" t="e">
        <f t="shared" si="44"/>
        <v>#REF!</v>
      </c>
      <c r="Y123" t="e">
        <f t="shared" si="45"/>
        <v>#REF!</v>
      </c>
      <c r="AC123" s="3"/>
      <c r="AD123" t="e">
        <f t="shared" si="51"/>
        <v>#REF!</v>
      </c>
      <c r="AF123" t="e">
        <f t="shared" si="52"/>
        <v>#REF!</v>
      </c>
      <c r="AG123" t="e">
        <f t="shared" si="53"/>
        <v>#REF!</v>
      </c>
      <c r="AI123" t="e">
        <f t="shared" si="50"/>
        <v>#REF!</v>
      </c>
    </row>
    <row r="124" spans="3:35" ht="12.75">
      <c r="C124" t="e">
        <f>IF((#REF!)="x",#REF!,"")</f>
        <v>#REF!</v>
      </c>
      <c r="P124" s="1">
        <v>110</v>
      </c>
      <c r="Q124" t="e">
        <f t="shared" si="40"/>
        <v>#REF!</v>
      </c>
      <c r="R124" t="e">
        <f t="shared" si="41"/>
        <v>#REF!</v>
      </c>
      <c r="T124" t="e">
        <f t="shared" si="42"/>
        <v>#REF!</v>
      </c>
      <c r="V124" t="e">
        <f t="shared" si="43"/>
        <v>#REF!</v>
      </c>
      <c r="W124" t="e">
        <f t="shared" si="44"/>
        <v>#REF!</v>
      </c>
      <c r="Y124" t="e">
        <f t="shared" si="45"/>
        <v>#REF!</v>
      </c>
      <c r="AC124" s="3"/>
      <c r="AD124" t="e">
        <f t="shared" si="51"/>
        <v>#REF!</v>
      </c>
      <c r="AF124" t="e">
        <f t="shared" si="52"/>
        <v>#REF!</v>
      </c>
      <c r="AG124" t="e">
        <f t="shared" si="53"/>
        <v>#REF!</v>
      </c>
      <c r="AI124" t="e">
        <f t="shared" si="50"/>
        <v>#REF!</v>
      </c>
    </row>
    <row r="125" spans="3:35" ht="12.75">
      <c r="C125" t="e">
        <f>IF((#REF!)="x",#REF!,"")</f>
        <v>#REF!</v>
      </c>
      <c r="P125" s="1">
        <v>111</v>
      </c>
      <c r="Q125" t="e">
        <f t="shared" si="40"/>
        <v>#REF!</v>
      </c>
      <c r="R125" t="e">
        <f t="shared" si="41"/>
        <v>#REF!</v>
      </c>
      <c r="T125" t="e">
        <f t="shared" si="42"/>
        <v>#REF!</v>
      </c>
      <c r="V125" t="e">
        <f t="shared" si="43"/>
        <v>#REF!</v>
      </c>
      <c r="W125" t="e">
        <f t="shared" si="44"/>
        <v>#REF!</v>
      </c>
      <c r="Y125" t="e">
        <f t="shared" si="45"/>
        <v>#REF!</v>
      </c>
      <c r="AC125" s="3"/>
      <c r="AD125" t="e">
        <f t="shared" si="51"/>
        <v>#REF!</v>
      </c>
      <c r="AF125" t="e">
        <f t="shared" si="52"/>
        <v>#REF!</v>
      </c>
      <c r="AG125" t="e">
        <f t="shared" si="53"/>
        <v>#REF!</v>
      </c>
      <c r="AI125" t="e">
        <f t="shared" si="50"/>
        <v>#REF!</v>
      </c>
    </row>
    <row r="126" spans="3:35" ht="12.75">
      <c r="C126" t="e">
        <f>IF((#REF!)="x",(IF(#REF!=0,"",CONCATENATE((#REF!)," ",#REF!," ",#REF!))),"")</f>
        <v>#REF!</v>
      </c>
      <c r="P126" s="1">
        <v>112</v>
      </c>
      <c r="Q126" t="e">
        <f t="shared" si="40"/>
        <v>#REF!</v>
      </c>
      <c r="R126" t="e">
        <f t="shared" si="41"/>
        <v>#REF!</v>
      </c>
      <c r="T126" t="e">
        <f t="shared" si="42"/>
        <v>#REF!</v>
      </c>
      <c r="V126" t="e">
        <f t="shared" si="43"/>
        <v>#REF!</v>
      </c>
      <c r="W126" t="e">
        <f t="shared" si="44"/>
        <v>#REF!</v>
      </c>
      <c r="Y126" t="e">
        <f t="shared" si="45"/>
        <v>#REF!</v>
      </c>
      <c r="AC126" s="3"/>
      <c r="AD126" t="e">
        <f t="shared" si="51"/>
        <v>#REF!</v>
      </c>
      <c r="AF126" t="e">
        <f t="shared" si="52"/>
        <v>#REF!</v>
      </c>
      <c r="AG126" t="e">
        <f t="shared" si="53"/>
        <v>#REF!</v>
      </c>
      <c r="AI126" t="e">
        <f t="shared" si="50"/>
        <v>#REF!</v>
      </c>
    </row>
    <row r="127" spans="3:35" ht="12.75">
      <c r="C127" t="e">
        <f>IF(C128="","","  ")</f>
        <v>#REF!</v>
      </c>
      <c r="P127" s="1">
        <v>113</v>
      </c>
      <c r="Q127" t="e">
        <f t="shared" si="40"/>
        <v>#REF!</v>
      </c>
      <c r="R127" t="e">
        <f t="shared" si="41"/>
        <v>#REF!</v>
      </c>
      <c r="T127" t="e">
        <f t="shared" si="42"/>
        <v>#REF!</v>
      </c>
      <c r="V127" t="e">
        <f t="shared" si="43"/>
        <v>#REF!</v>
      </c>
      <c r="W127" t="e">
        <f t="shared" si="44"/>
        <v>#REF!</v>
      </c>
      <c r="Y127" t="e">
        <f t="shared" si="45"/>
        <v>#REF!</v>
      </c>
      <c r="AC127" s="3"/>
      <c r="AD127" t="e">
        <f t="shared" si="51"/>
        <v>#REF!</v>
      </c>
      <c r="AF127" t="e">
        <f t="shared" si="52"/>
        <v>#REF!</v>
      </c>
      <c r="AG127" t="e">
        <f t="shared" si="53"/>
        <v>#REF!</v>
      </c>
      <c r="AI127" t="e">
        <f t="shared" si="50"/>
        <v>#REF!</v>
      </c>
    </row>
    <row r="128" spans="1:35" ht="12.75">
      <c r="A128" t="e">
        <f>IF(N128=1,(#REF!),"")</f>
        <v>#REF!</v>
      </c>
      <c r="C128" t="e">
        <f>IF((#REF!)="x",CONCATENATE(#REF!,#REF!),"")</f>
        <v>#REF!</v>
      </c>
      <c r="M128" s="7" t="e">
        <f>IF(C128="",0,1)</f>
        <v>#REF!</v>
      </c>
      <c r="N128" t="e">
        <f>SUM($M$44:M128)</f>
        <v>#REF!</v>
      </c>
      <c r="P128" s="1">
        <v>114</v>
      </c>
      <c r="Q128" t="e">
        <f t="shared" si="40"/>
        <v>#REF!</v>
      </c>
      <c r="R128" t="e">
        <f t="shared" si="41"/>
        <v>#REF!</v>
      </c>
      <c r="T128" t="e">
        <f t="shared" si="42"/>
        <v>#REF!</v>
      </c>
      <c r="V128" t="e">
        <f t="shared" si="43"/>
        <v>#REF!</v>
      </c>
      <c r="W128" t="e">
        <f t="shared" si="44"/>
        <v>#REF!</v>
      </c>
      <c r="Y128" t="e">
        <f t="shared" si="45"/>
        <v>#REF!</v>
      </c>
      <c r="AC128" s="3"/>
      <c r="AD128" t="e">
        <f t="shared" si="51"/>
        <v>#REF!</v>
      </c>
      <c r="AF128" t="e">
        <f t="shared" si="52"/>
        <v>#REF!</v>
      </c>
      <c r="AG128" t="e">
        <f t="shared" si="53"/>
        <v>#REF!</v>
      </c>
      <c r="AI128" t="e">
        <f t="shared" si="50"/>
        <v>#REF!</v>
      </c>
    </row>
    <row r="129" spans="3:35" ht="12.75">
      <c r="C129" t="e">
        <f>IF((#REF!)="x",#REF!,"")</f>
        <v>#REF!</v>
      </c>
      <c r="P129" s="1">
        <v>115</v>
      </c>
      <c r="Q129" t="e">
        <f t="shared" si="40"/>
        <v>#REF!</v>
      </c>
      <c r="R129" t="e">
        <f t="shared" si="41"/>
        <v>#REF!</v>
      </c>
      <c r="T129" t="e">
        <f t="shared" si="42"/>
        <v>#REF!</v>
      </c>
      <c r="V129" t="e">
        <f t="shared" si="43"/>
        <v>#REF!</v>
      </c>
      <c r="W129" t="e">
        <f t="shared" si="44"/>
        <v>#REF!</v>
      </c>
      <c r="Y129" t="e">
        <f t="shared" si="45"/>
        <v>#REF!</v>
      </c>
      <c r="AC129" s="3"/>
      <c r="AD129" t="e">
        <f t="shared" si="51"/>
        <v>#REF!</v>
      </c>
      <c r="AF129" t="e">
        <f t="shared" si="52"/>
        <v>#REF!</v>
      </c>
      <c r="AG129" t="e">
        <f t="shared" si="53"/>
        <v>#REF!</v>
      </c>
      <c r="AI129" t="e">
        <f t="shared" si="50"/>
        <v>#REF!</v>
      </c>
    </row>
    <row r="130" spans="3:35" ht="12.75">
      <c r="C130" t="e">
        <f>IF((#REF!)="x",#REF!,"")</f>
        <v>#REF!</v>
      </c>
      <c r="P130" s="1">
        <v>116</v>
      </c>
      <c r="Q130" t="e">
        <f t="shared" si="40"/>
        <v>#REF!</v>
      </c>
      <c r="R130" t="e">
        <f t="shared" si="41"/>
        <v>#REF!</v>
      </c>
      <c r="T130" t="e">
        <f t="shared" si="42"/>
        <v>#REF!</v>
      </c>
      <c r="V130" t="e">
        <f t="shared" si="43"/>
        <v>#REF!</v>
      </c>
      <c r="W130" t="e">
        <f t="shared" si="44"/>
        <v>#REF!</v>
      </c>
      <c r="Y130" t="e">
        <f t="shared" si="45"/>
        <v>#REF!</v>
      </c>
      <c r="AC130" s="3"/>
      <c r="AD130" t="e">
        <f t="shared" si="51"/>
        <v>#REF!</v>
      </c>
      <c r="AF130" t="e">
        <f t="shared" si="52"/>
        <v>#REF!</v>
      </c>
      <c r="AG130" t="e">
        <f t="shared" si="53"/>
        <v>#REF!</v>
      </c>
      <c r="AI130" t="e">
        <f t="shared" si="50"/>
        <v>#REF!</v>
      </c>
    </row>
    <row r="131" spans="3:35" ht="12.75">
      <c r="C131" t="e">
        <f>IF((#REF!)="x",#REF!,"")</f>
        <v>#REF!</v>
      </c>
      <c r="P131" s="1">
        <v>117</v>
      </c>
      <c r="Q131" t="e">
        <f t="shared" si="40"/>
        <v>#REF!</v>
      </c>
      <c r="R131" t="e">
        <f t="shared" si="41"/>
        <v>#REF!</v>
      </c>
      <c r="T131" t="e">
        <f t="shared" si="42"/>
        <v>#REF!</v>
      </c>
      <c r="V131" t="e">
        <f t="shared" si="43"/>
        <v>#REF!</v>
      </c>
      <c r="W131" t="e">
        <f t="shared" si="44"/>
        <v>#REF!</v>
      </c>
      <c r="Y131" t="e">
        <f t="shared" si="45"/>
        <v>#REF!</v>
      </c>
      <c r="AC131" s="3"/>
      <c r="AD131" t="e">
        <f t="shared" si="51"/>
        <v>#REF!</v>
      </c>
      <c r="AF131" t="e">
        <f t="shared" si="52"/>
        <v>#REF!</v>
      </c>
      <c r="AG131" t="e">
        <f t="shared" si="53"/>
        <v>#REF!</v>
      </c>
      <c r="AI131" t="e">
        <f t="shared" si="50"/>
        <v>#REF!</v>
      </c>
    </row>
    <row r="132" spans="3:35" ht="12.75">
      <c r="C132" t="e">
        <f>IF((#REF!)="x",(IF(#REF!=0,"",CONCATENATE((#REF!)," ",#REF!," ",#REF!))),"")</f>
        <v>#REF!</v>
      </c>
      <c r="P132" s="1">
        <v>118</v>
      </c>
      <c r="Q132" t="e">
        <f t="shared" si="40"/>
        <v>#REF!</v>
      </c>
      <c r="R132" t="e">
        <f t="shared" si="41"/>
        <v>#REF!</v>
      </c>
      <c r="T132" t="e">
        <f t="shared" si="42"/>
        <v>#REF!</v>
      </c>
      <c r="V132" t="e">
        <f t="shared" si="43"/>
        <v>#REF!</v>
      </c>
      <c r="W132" t="e">
        <f t="shared" si="44"/>
        <v>#REF!</v>
      </c>
      <c r="Y132" t="e">
        <f t="shared" si="45"/>
        <v>#REF!</v>
      </c>
      <c r="AC132" s="3"/>
      <c r="AD132" t="e">
        <f t="shared" si="51"/>
        <v>#REF!</v>
      </c>
      <c r="AF132" t="e">
        <f t="shared" si="52"/>
        <v>#REF!</v>
      </c>
      <c r="AG132" t="e">
        <f t="shared" si="53"/>
        <v>#REF!</v>
      </c>
      <c r="AI132" t="e">
        <f t="shared" si="50"/>
        <v>#REF!</v>
      </c>
    </row>
    <row r="133" spans="3:35" ht="12.75">
      <c r="C133" t="e">
        <f>IF(C134="","","  ")</f>
        <v>#REF!</v>
      </c>
      <c r="P133" s="1">
        <v>119</v>
      </c>
      <c r="Q133" t="e">
        <f t="shared" si="40"/>
        <v>#REF!</v>
      </c>
      <c r="R133" t="e">
        <f t="shared" si="41"/>
        <v>#REF!</v>
      </c>
      <c r="T133" t="e">
        <f t="shared" si="42"/>
        <v>#REF!</v>
      </c>
      <c r="V133" t="e">
        <f t="shared" si="43"/>
        <v>#REF!</v>
      </c>
      <c r="W133" t="e">
        <f t="shared" si="44"/>
        <v>#REF!</v>
      </c>
      <c r="Y133" t="e">
        <f t="shared" si="45"/>
        <v>#REF!</v>
      </c>
      <c r="AC133" s="3"/>
      <c r="AD133" t="e">
        <f t="shared" si="51"/>
        <v>#REF!</v>
      </c>
      <c r="AF133" t="e">
        <f t="shared" si="52"/>
        <v>#REF!</v>
      </c>
      <c r="AG133" t="e">
        <f t="shared" si="53"/>
        <v>#REF!</v>
      </c>
      <c r="AI133" t="e">
        <f t="shared" si="50"/>
        <v>#REF!</v>
      </c>
    </row>
    <row r="134" spans="1:35" ht="12.75">
      <c r="A134" t="e">
        <f>IF(N134=1,(#REF!),"")</f>
        <v>#REF!</v>
      </c>
      <c r="C134" t="e">
        <f>IF((#REF!)="x",CONCATENATE(#REF!,#REF!),"")</f>
        <v>#REF!</v>
      </c>
      <c r="M134" s="7" t="e">
        <f>IF(C134="",0,1)</f>
        <v>#REF!</v>
      </c>
      <c r="N134" t="e">
        <f>SUM($M$44:M134)</f>
        <v>#REF!</v>
      </c>
      <c r="P134" s="1">
        <v>120</v>
      </c>
      <c r="Q134" t="e">
        <f t="shared" si="40"/>
        <v>#REF!</v>
      </c>
      <c r="R134" t="e">
        <f t="shared" si="41"/>
        <v>#REF!</v>
      </c>
      <c r="T134" t="e">
        <f t="shared" si="42"/>
        <v>#REF!</v>
      </c>
      <c r="V134" t="e">
        <f t="shared" si="43"/>
        <v>#REF!</v>
      </c>
      <c r="W134" t="e">
        <f t="shared" si="44"/>
        <v>#REF!</v>
      </c>
      <c r="Y134" t="e">
        <f t="shared" si="45"/>
        <v>#REF!</v>
      </c>
      <c r="AC134" s="3"/>
      <c r="AD134" t="e">
        <f t="shared" si="51"/>
        <v>#REF!</v>
      </c>
      <c r="AF134" t="e">
        <f t="shared" si="52"/>
        <v>#REF!</v>
      </c>
      <c r="AG134" t="e">
        <f t="shared" si="53"/>
        <v>#REF!</v>
      </c>
      <c r="AI134" t="e">
        <f t="shared" si="50"/>
        <v>#REF!</v>
      </c>
    </row>
    <row r="135" spans="3:35" ht="12.75">
      <c r="C135" t="e">
        <f>IF((#REF!)="x",#REF!,"")</f>
        <v>#REF!</v>
      </c>
      <c r="P135" s="1">
        <v>121</v>
      </c>
      <c r="Q135" t="e">
        <f t="shared" si="40"/>
        <v>#REF!</v>
      </c>
      <c r="R135" t="e">
        <f t="shared" si="41"/>
        <v>#REF!</v>
      </c>
      <c r="T135" t="e">
        <f t="shared" si="42"/>
        <v>#REF!</v>
      </c>
      <c r="V135" t="e">
        <f t="shared" si="43"/>
        <v>#REF!</v>
      </c>
      <c r="W135" t="e">
        <f t="shared" si="44"/>
        <v>#REF!</v>
      </c>
      <c r="Y135" t="e">
        <f t="shared" si="45"/>
        <v>#REF!</v>
      </c>
      <c r="AC135" s="3"/>
      <c r="AD135" t="e">
        <f t="shared" si="51"/>
        <v>#REF!</v>
      </c>
      <c r="AF135" t="e">
        <f t="shared" si="52"/>
        <v>#REF!</v>
      </c>
      <c r="AG135" t="e">
        <f t="shared" si="53"/>
        <v>#REF!</v>
      </c>
      <c r="AI135" t="e">
        <f t="shared" si="50"/>
        <v>#REF!</v>
      </c>
    </row>
    <row r="136" spans="3:35" ht="12.75">
      <c r="C136" t="e">
        <f>IF((#REF!)="x",#REF!,"")</f>
        <v>#REF!</v>
      </c>
      <c r="P136" s="1">
        <v>122</v>
      </c>
      <c r="Q136" t="e">
        <f t="shared" si="40"/>
        <v>#REF!</v>
      </c>
      <c r="R136" t="e">
        <f t="shared" si="41"/>
        <v>#REF!</v>
      </c>
      <c r="T136" t="e">
        <f t="shared" si="42"/>
        <v>#REF!</v>
      </c>
      <c r="V136" t="e">
        <f t="shared" si="43"/>
        <v>#REF!</v>
      </c>
      <c r="W136" t="e">
        <f t="shared" si="44"/>
        <v>#REF!</v>
      </c>
      <c r="Y136" t="e">
        <f t="shared" si="45"/>
        <v>#REF!</v>
      </c>
      <c r="AC136" s="3"/>
      <c r="AD136" t="e">
        <f t="shared" si="51"/>
        <v>#REF!</v>
      </c>
      <c r="AF136" t="e">
        <f t="shared" si="52"/>
        <v>#REF!</v>
      </c>
      <c r="AG136" t="e">
        <f t="shared" si="53"/>
        <v>#REF!</v>
      </c>
      <c r="AI136" t="e">
        <f t="shared" si="50"/>
        <v>#REF!</v>
      </c>
    </row>
    <row r="137" spans="3:35" ht="12.75">
      <c r="C137" t="e">
        <f>IF((#REF!)="x",#REF!,"")</f>
        <v>#REF!</v>
      </c>
      <c r="P137" s="1">
        <v>123</v>
      </c>
      <c r="Q137" t="e">
        <f t="shared" si="40"/>
        <v>#REF!</v>
      </c>
      <c r="R137" t="e">
        <f t="shared" si="41"/>
        <v>#REF!</v>
      </c>
      <c r="T137" t="e">
        <f t="shared" si="42"/>
        <v>#REF!</v>
      </c>
      <c r="V137" t="e">
        <f t="shared" si="43"/>
        <v>#REF!</v>
      </c>
      <c r="W137" t="e">
        <f t="shared" si="44"/>
        <v>#REF!</v>
      </c>
      <c r="Y137" t="e">
        <f t="shared" si="45"/>
        <v>#REF!</v>
      </c>
      <c r="AC137" s="3"/>
      <c r="AD137" t="e">
        <f t="shared" si="51"/>
        <v>#REF!</v>
      </c>
      <c r="AF137" t="e">
        <f t="shared" si="52"/>
        <v>#REF!</v>
      </c>
      <c r="AG137" t="e">
        <f t="shared" si="53"/>
        <v>#REF!</v>
      </c>
      <c r="AI137" t="e">
        <f t="shared" si="50"/>
        <v>#REF!</v>
      </c>
    </row>
    <row r="138" spans="3:35" ht="12.75">
      <c r="C138" t="e">
        <f>IF((#REF!)="x",(IF(#REF!=0,"",CONCATENATE((#REF!)," ",#REF!," ",#REF!))),"")</f>
        <v>#REF!</v>
      </c>
      <c r="P138" s="1">
        <v>124</v>
      </c>
      <c r="Q138" t="e">
        <f t="shared" si="40"/>
        <v>#REF!</v>
      </c>
      <c r="R138" t="e">
        <f t="shared" si="41"/>
        <v>#REF!</v>
      </c>
      <c r="T138" t="e">
        <f t="shared" si="42"/>
        <v>#REF!</v>
      </c>
      <c r="V138" t="e">
        <f t="shared" si="43"/>
        <v>#REF!</v>
      </c>
      <c r="W138" t="e">
        <f t="shared" si="44"/>
        <v>#REF!</v>
      </c>
      <c r="Y138" t="e">
        <f t="shared" si="45"/>
        <v>#REF!</v>
      </c>
      <c r="AC138" s="3"/>
      <c r="AD138" t="e">
        <f t="shared" si="51"/>
        <v>#REF!</v>
      </c>
      <c r="AF138" t="e">
        <f t="shared" si="52"/>
        <v>#REF!</v>
      </c>
      <c r="AG138" t="e">
        <f t="shared" si="53"/>
        <v>#REF!</v>
      </c>
      <c r="AI138" t="e">
        <f t="shared" si="50"/>
        <v>#REF!</v>
      </c>
    </row>
    <row r="139" spans="16:35" ht="12.75">
      <c r="P139" s="1">
        <v>125</v>
      </c>
      <c r="Q139">
        <v>125</v>
      </c>
      <c r="R139" t="e">
        <f t="shared" si="41"/>
        <v>#REF!</v>
      </c>
      <c r="T139" t="e">
        <f t="shared" si="42"/>
        <v>#REF!</v>
      </c>
      <c r="V139" t="e">
        <f t="shared" si="43"/>
        <v>#REF!</v>
      </c>
      <c r="W139" t="e">
        <f t="shared" si="44"/>
        <v>#REF!</v>
      </c>
      <c r="Y139" t="e">
        <f t="shared" si="45"/>
        <v>#REF!</v>
      </c>
      <c r="AC139" s="3"/>
      <c r="AD139" t="e">
        <f t="shared" si="51"/>
        <v>#REF!</v>
      </c>
      <c r="AF139" t="e">
        <f t="shared" si="52"/>
        <v>#REF!</v>
      </c>
      <c r="AG139" t="e">
        <f t="shared" si="53"/>
        <v>#REF!</v>
      </c>
      <c r="AI139" t="e">
        <f t="shared" si="50"/>
        <v>#REF!</v>
      </c>
    </row>
    <row r="140" spans="1:35" ht="12.75">
      <c r="A140" t="e">
        <f>IF(C140="","",(#REF!))</f>
        <v>#REF!</v>
      </c>
      <c r="C140" t="e">
        <f>#REF!</f>
        <v>#REF!</v>
      </c>
      <c r="P140" s="1">
        <v>126</v>
      </c>
      <c r="Q140" t="e">
        <f t="shared" si="40"/>
        <v>#REF!</v>
      </c>
      <c r="R140" t="e">
        <f t="shared" si="41"/>
        <v>#REF!</v>
      </c>
      <c r="T140" t="e">
        <f t="shared" si="42"/>
        <v>#REF!</v>
      </c>
      <c r="V140" t="e">
        <f t="shared" si="43"/>
        <v>#REF!</v>
      </c>
      <c r="W140" t="e">
        <f t="shared" si="44"/>
        <v>#REF!</v>
      </c>
      <c r="Y140" t="e">
        <f t="shared" si="45"/>
        <v>#REF!</v>
      </c>
      <c r="AC140" s="3"/>
      <c r="AD140" t="e">
        <f t="shared" si="51"/>
        <v>#REF!</v>
      </c>
      <c r="AF140" t="e">
        <f t="shared" si="52"/>
        <v>#REF!</v>
      </c>
      <c r="AG140" t="e">
        <f t="shared" si="53"/>
        <v>#REF!</v>
      </c>
      <c r="AI140" t="e">
        <f t="shared" si="50"/>
        <v>#REF!</v>
      </c>
    </row>
    <row r="141" spans="1:35" ht="12.75">
      <c r="A141" t="e">
        <f>IF(C140="",(#REF!),"")</f>
        <v>#REF!</v>
      </c>
      <c r="C141" t="e">
        <f>#REF!</f>
        <v>#REF!</v>
      </c>
      <c r="P141" s="1">
        <v>127</v>
      </c>
      <c r="Q141" t="e">
        <f t="shared" si="40"/>
        <v>#REF!</v>
      </c>
      <c r="R141" t="e">
        <f t="shared" si="41"/>
        <v>#REF!</v>
      </c>
      <c r="T141" t="e">
        <f t="shared" si="42"/>
        <v>#REF!</v>
      </c>
      <c r="V141" t="e">
        <f t="shared" si="43"/>
        <v>#REF!</v>
      </c>
      <c r="W141" t="e">
        <f t="shared" si="44"/>
        <v>#REF!</v>
      </c>
      <c r="Y141" t="e">
        <f t="shared" si="45"/>
        <v>#REF!</v>
      </c>
      <c r="AC141" s="3"/>
      <c r="AD141" t="e">
        <f aca="true" t="shared" si="54" ref="AD141:AD190">IF(T141=0,"",T141)</f>
        <v>#REF!</v>
      </c>
      <c r="AF141" t="e">
        <f aca="true" t="shared" si="55" ref="AF141:AG190">IF(V141=0,"",V141)</f>
        <v>#REF!</v>
      </c>
      <c r="AG141" t="e">
        <f aca="true" t="shared" si="56" ref="AG141:AG165">IF(W141=0,"",W141)</f>
        <v>#REF!</v>
      </c>
      <c r="AI141" t="e">
        <f aca="true" t="shared" si="57" ref="AI141:AI161">IF(Y141=0,"",Y141)</f>
        <v>#REF!</v>
      </c>
    </row>
    <row r="142" spans="16:35" ht="12.75">
      <c r="P142" s="1">
        <v>128</v>
      </c>
      <c r="Q142">
        <v>128</v>
      </c>
      <c r="R142" t="e">
        <f t="shared" si="41"/>
        <v>#REF!</v>
      </c>
      <c r="T142" t="e">
        <f t="shared" si="42"/>
        <v>#REF!</v>
      </c>
      <c r="V142" t="e">
        <f t="shared" si="43"/>
        <v>#REF!</v>
      </c>
      <c r="W142" t="e">
        <f t="shared" si="44"/>
        <v>#REF!</v>
      </c>
      <c r="Y142" t="e">
        <f t="shared" si="45"/>
        <v>#REF!</v>
      </c>
      <c r="AC142" s="3"/>
      <c r="AD142" t="e">
        <f t="shared" si="54"/>
        <v>#REF!</v>
      </c>
      <c r="AF142" t="e">
        <f t="shared" si="55"/>
        <v>#REF!</v>
      </c>
      <c r="AG142" t="e">
        <f t="shared" si="56"/>
        <v>#REF!</v>
      </c>
      <c r="AI142" t="e">
        <f t="shared" si="57"/>
        <v>#REF!</v>
      </c>
    </row>
    <row r="143" spans="1:35" ht="12.75">
      <c r="A143" t="e">
        <f>#REF!</f>
        <v>#REF!</v>
      </c>
      <c r="C143" t="e">
        <f>#REF!</f>
        <v>#REF!</v>
      </c>
      <c r="P143" s="1">
        <v>129</v>
      </c>
      <c r="Q143" t="e">
        <f t="shared" si="40"/>
        <v>#REF!</v>
      </c>
      <c r="R143" t="e">
        <f t="shared" si="41"/>
        <v>#REF!</v>
      </c>
      <c r="T143" t="e">
        <f t="shared" si="42"/>
        <v>#REF!</v>
      </c>
      <c r="V143" t="e">
        <f t="shared" si="43"/>
        <v>#REF!</v>
      </c>
      <c r="W143" t="e">
        <f t="shared" si="44"/>
        <v>#REF!</v>
      </c>
      <c r="Y143" t="e">
        <f t="shared" si="45"/>
        <v>#REF!</v>
      </c>
      <c r="AC143" s="3"/>
      <c r="AD143" t="e">
        <f t="shared" si="54"/>
        <v>#REF!</v>
      </c>
      <c r="AF143" t="e">
        <f t="shared" si="55"/>
        <v>#REF!</v>
      </c>
      <c r="AG143" t="e">
        <f t="shared" si="56"/>
        <v>#REF!</v>
      </c>
      <c r="AI143" t="e">
        <f t="shared" si="57"/>
        <v>#REF!</v>
      </c>
    </row>
    <row r="144" spans="16:35" ht="12.75">
      <c r="P144" s="1">
        <v>130</v>
      </c>
      <c r="Q144">
        <v>130</v>
      </c>
      <c r="R144" t="e">
        <f aca="true" t="shared" si="58" ref="R144:R190">SMALL($Q$15:$Q$190,P144)</f>
        <v>#REF!</v>
      </c>
      <c r="T144" t="e">
        <f aca="true" t="shared" si="59" ref="T144:T190">IF(R144=200,0,(INDEX(A$15:A$190,$R144)))</f>
        <v>#REF!</v>
      </c>
      <c r="V144" t="e">
        <f aca="true" t="shared" si="60" ref="V144:V190">IF(R144=200,0,INDEX($C$15:$C$194,$R144))</f>
        <v>#REF!</v>
      </c>
      <c r="W144" t="e">
        <f aca="true" t="shared" si="61" ref="W144:W190">IF(R144=200,0,INDEX($D$15:$D$190,$R144))</f>
        <v>#REF!</v>
      </c>
      <c r="Y144" t="e">
        <f aca="true" t="shared" si="62" ref="Y144:Y190">IF(R144=200,0,INDEX($F$15:$F$190,$R144))</f>
        <v>#REF!</v>
      </c>
      <c r="AC144" s="3"/>
      <c r="AD144" t="e">
        <f t="shared" si="54"/>
        <v>#REF!</v>
      </c>
      <c r="AF144" t="e">
        <f t="shared" si="55"/>
        <v>#REF!</v>
      </c>
      <c r="AG144" t="e">
        <f t="shared" si="56"/>
        <v>#REF!</v>
      </c>
      <c r="AI144" t="e">
        <f t="shared" si="57"/>
        <v>#REF!</v>
      </c>
    </row>
    <row r="145" spans="1:35" ht="12.75">
      <c r="A145" t="e">
        <f>#REF!</f>
        <v>#REF!</v>
      </c>
      <c r="C145" t="e">
        <f>CONCATENATE(#REF!,#REF!)</f>
        <v>#REF!</v>
      </c>
      <c r="P145" s="1">
        <v>131</v>
      </c>
      <c r="Q145" t="e">
        <f aca="true" t="shared" si="63" ref="Q145:Q190">IF(((C145="")),200,P145)</f>
        <v>#REF!</v>
      </c>
      <c r="R145" t="e">
        <f t="shared" si="58"/>
        <v>#REF!</v>
      </c>
      <c r="T145" t="e">
        <f t="shared" si="59"/>
        <v>#REF!</v>
      </c>
      <c r="V145" t="e">
        <f t="shared" si="60"/>
        <v>#REF!</v>
      </c>
      <c r="W145" t="e">
        <f t="shared" si="61"/>
        <v>#REF!</v>
      </c>
      <c r="Y145" t="e">
        <f t="shared" si="62"/>
        <v>#REF!</v>
      </c>
      <c r="AC145" s="3"/>
      <c r="AD145" t="e">
        <f t="shared" si="54"/>
        <v>#REF!</v>
      </c>
      <c r="AF145" t="e">
        <f t="shared" si="55"/>
        <v>#REF!</v>
      </c>
      <c r="AG145" t="e">
        <f t="shared" si="56"/>
        <v>#REF!</v>
      </c>
      <c r="AI145" t="e">
        <f t="shared" si="57"/>
        <v>#REF!</v>
      </c>
    </row>
    <row r="146" spans="3:35" ht="12.75">
      <c r="C146" t="e">
        <f>CONCATENATE((#REF!)," ",#REF!,"",#REF!,#REF!)</f>
        <v>#REF!</v>
      </c>
      <c r="P146" s="1">
        <v>132</v>
      </c>
      <c r="Q146" t="e">
        <f t="shared" si="63"/>
        <v>#REF!</v>
      </c>
      <c r="R146" t="e">
        <f t="shared" si="58"/>
        <v>#REF!</v>
      </c>
      <c r="T146" t="e">
        <f t="shared" si="59"/>
        <v>#REF!</v>
      </c>
      <c r="V146" t="e">
        <f t="shared" si="60"/>
        <v>#REF!</v>
      </c>
      <c r="W146" t="e">
        <f t="shared" si="61"/>
        <v>#REF!</v>
      </c>
      <c r="Y146" t="e">
        <f t="shared" si="62"/>
        <v>#REF!</v>
      </c>
      <c r="AC146" s="3"/>
      <c r="AD146" t="e">
        <f t="shared" si="54"/>
        <v>#REF!</v>
      </c>
      <c r="AF146" t="e">
        <f t="shared" si="55"/>
        <v>#REF!</v>
      </c>
      <c r="AG146" t="e">
        <f t="shared" si="56"/>
        <v>#REF!</v>
      </c>
      <c r="AI146" t="e">
        <f t="shared" si="57"/>
        <v>#REF!</v>
      </c>
    </row>
    <row r="147" spans="16:35" ht="12.75">
      <c r="P147" s="1">
        <v>133</v>
      </c>
      <c r="Q147">
        <f t="shared" si="63"/>
        <v>200</v>
      </c>
      <c r="R147" t="e">
        <f t="shared" si="58"/>
        <v>#REF!</v>
      </c>
      <c r="T147" t="e">
        <f t="shared" si="59"/>
        <v>#REF!</v>
      </c>
      <c r="V147" t="e">
        <f t="shared" si="60"/>
        <v>#REF!</v>
      </c>
      <c r="W147" t="e">
        <f t="shared" si="61"/>
        <v>#REF!</v>
      </c>
      <c r="Y147" t="e">
        <f t="shared" si="62"/>
        <v>#REF!</v>
      </c>
      <c r="AC147" s="3"/>
      <c r="AD147" t="e">
        <f t="shared" si="54"/>
        <v>#REF!</v>
      </c>
      <c r="AF147" t="e">
        <f t="shared" si="55"/>
        <v>#REF!</v>
      </c>
      <c r="AG147" t="e">
        <f t="shared" si="56"/>
        <v>#REF!</v>
      </c>
      <c r="AI147" t="e">
        <f t="shared" si="57"/>
        <v>#REF!</v>
      </c>
    </row>
    <row r="148" spans="16:35" ht="12.75">
      <c r="P148" s="1">
        <v>134</v>
      </c>
      <c r="Q148">
        <v>134</v>
      </c>
      <c r="R148" t="e">
        <f>SMALL($Q$15:$Q$190,P148)</f>
        <v>#REF!</v>
      </c>
      <c r="T148" t="e">
        <f>IF(R148=200,0,(INDEX(A$15:A$190,$R148)))</f>
        <v>#REF!</v>
      </c>
      <c r="V148" t="e">
        <f t="shared" si="60"/>
        <v>#REF!</v>
      </c>
      <c r="W148" t="e">
        <f t="shared" si="61"/>
        <v>#REF!</v>
      </c>
      <c r="Y148" t="e">
        <f t="shared" si="62"/>
        <v>#REF!</v>
      </c>
      <c r="AC148" s="3"/>
      <c r="AD148" t="e">
        <f t="shared" si="54"/>
        <v>#REF!</v>
      </c>
      <c r="AF148" t="e">
        <f t="shared" si="55"/>
        <v>#REF!</v>
      </c>
      <c r="AG148" t="e">
        <f t="shared" si="56"/>
        <v>#REF!</v>
      </c>
      <c r="AI148" t="e">
        <f t="shared" si="57"/>
        <v>#REF!</v>
      </c>
    </row>
    <row r="149" spans="1:35" ht="12.75">
      <c r="A149" t="e">
        <f>#REF!</f>
        <v>#REF!</v>
      </c>
      <c r="C149" t="e">
        <f>#REF!</f>
        <v>#REF!</v>
      </c>
      <c r="P149" s="1">
        <v>135</v>
      </c>
      <c r="Q149" t="e">
        <f t="shared" si="63"/>
        <v>#REF!</v>
      </c>
      <c r="R149" t="e">
        <f t="shared" si="58"/>
        <v>#REF!</v>
      </c>
      <c r="T149" t="e">
        <f t="shared" si="59"/>
        <v>#REF!</v>
      </c>
      <c r="V149" t="e">
        <f>IF(R149=200,0,INDEX($C$15:$C$194,$R149))</f>
        <v>#REF!</v>
      </c>
      <c r="W149" t="e">
        <f t="shared" si="61"/>
        <v>#REF!</v>
      </c>
      <c r="Y149" t="e">
        <f t="shared" si="62"/>
        <v>#REF!</v>
      </c>
      <c r="AC149" s="3"/>
      <c r="AD149" t="e">
        <f t="shared" si="54"/>
        <v>#REF!</v>
      </c>
      <c r="AF149" t="e">
        <f t="shared" si="55"/>
        <v>#REF!</v>
      </c>
      <c r="AG149" t="e">
        <f t="shared" si="56"/>
        <v>#REF!</v>
      </c>
      <c r="AI149" t="e">
        <f t="shared" si="57"/>
        <v>#REF!</v>
      </c>
    </row>
    <row r="150" spans="16:35" ht="12.75">
      <c r="P150" s="1">
        <v>136</v>
      </c>
      <c r="Q150">
        <v>136</v>
      </c>
      <c r="R150" t="e">
        <f t="shared" si="58"/>
        <v>#REF!</v>
      </c>
      <c r="T150" t="e">
        <f t="shared" si="59"/>
        <v>#REF!</v>
      </c>
      <c r="V150" t="e">
        <f t="shared" si="60"/>
        <v>#REF!</v>
      </c>
      <c r="W150" t="e">
        <f>IF(R150=200,0,INDEX($D$15:$D$190,$R150))</f>
        <v>#REF!</v>
      </c>
      <c r="Y150" t="e">
        <f t="shared" si="62"/>
        <v>#REF!</v>
      </c>
      <c r="AC150" s="3"/>
      <c r="AD150" t="e">
        <f t="shared" si="54"/>
        <v>#REF!</v>
      </c>
      <c r="AF150" t="e">
        <f t="shared" si="55"/>
        <v>#REF!</v>
      </c>
      <c r="AG150" t="e">
        <f t="shared" si="56"/>
        <v>#REF!</v>
      </c>
      <c r="AI150" t="e">
        <f t="shared" si="57"/>
        <v>#REF!</v>
      </c>
    </row>
    <row r="151" spans="1:35" ht="12.75">
      <c r="A151" t="e">
        <f>IF(H153=0,(#REF!),"")</f>
        <v>#REF!</v>
      </c>
      <c r="C151" t="e">
        <f>IF(H153=0,(IF(#REF!="","",(#REF!))),"")</f>
        <v>#REF!</v>
      </c>
      <c r="P151" s="1">
        <v>137</v>
      </c>
      <c r="Q151" t="e">
        <f t="shared" si="63"/>
        <v>#REF!</v>
      </c>
      <c r="R151" t="e">
        <f t="shared" si="58"/>
        <v>#REF!</v>
      </c>
      <c r="T151" t="e">
        <f t="shared" si="59"/>
        <v>#REF!</v>
      </c>
      <c r="V151" t="e">
        <f t="shared" si="60"/>
        <v>#REF!</v>
      </c>
      <c r="W151" t="e">
        <f t="shared" si="61"/>
        <v>#REF!</v>
      </c>
      <c r="Y151" t="e">
        <f>IF(R151=200,0,INDEX($F$15:$F$190,$R151))</f>
        <v>#REF!</v>
      </c>
      <c r="AC151" s="3"/>
      <c r="AD151" t="e">
        <f t="shared" si="54"/>
        <v>#REF!</v>
      </c>
      <c r="AF151" t="e">
        <f t="shared" si="55"/>
        <v>#REF!</v>
      </c>
      <c r="AG151" t="e">
        <f t="shared" si="56"/>
        <v>#REF!</v>
      </c>
      <c r="AI151" t="e">
        <f t="shared" si="57"/>
        <v>#REF!</v>
      </c>
    </row>
    <row r="152" spans="3:35" ht="12.75">
      <c r="C152" t="e">
        <f>IF(#REF!="","",(#REF!))</f>
        <v>#REF!</v>
      </c>
      <c r="P152" s="1">
        <v>138</v>
      </c>
      <c r="Q152" t="e">
        <f>IF(C151="",200,P152)</f>
        <v>#REF!</v>
      </c>
      <c r="R152" t="e">
        <f t="shared" si="58"/>
        <v>#REF!</v>
      </c>
      <c r="T152" t="e">
        <f t="shared" si="59"/>
        <v>#REF!</v>
      </c>
      <c r="V152" t="e">
        <f t="shared" si="60"/>
        <v>#REF!</v>
      </c>
      <c r="W152" t="e">
        <f t="shared" si="61"/>
        <v>#REF!</v>
      </c>
      <c r="Y152" t="e">
        <f t="shared" si="62"/>
        <v>#REF!</v>
      </c>
      <c r="AC152" s="3"/>
      <c r="AD152" t="e">
        <f t="shared" si="54"/>
        <v>#REF!</v>
      </c>
      <c r="AF152" t="e">
        <f t="shared" si="55"/>
        <v>#REF!</v>
      </c>
      <c r="AG152" t="e">
        <f t="shared" si="56"/>
        <v>#REF!</v>
      </c>
      <c r="AI152" t="e">
        <f t="shared" si="57"/>
        <v>#REF!</v>
      </c>
    </row>
    <row r="153" spans="1:33" ht="12.75">
      <c r="A153" t="e">
        <f>#REF!</f>
        <v>#REF!</v>
      </c>
      <c r="G153" t="e">
        <f>#REF!</f>
        <v>#REF!</v>
      </c>
      <c r="H153" s="1" t="e">
        <f>IF((#REF!)="x",1,0)</f>
        <v>#REF!</v>
      </c>
      <c r="M153" s="1" t="s">
        <v>1</v>
      </c>
      <c r="P153" s="1">
        <v>139</v>
      </c>
      <c r="Q153">
        <f t="shared" si="63"/>
        <v>200</v>
      </c>
      <c r="R153" t="e">
        <f t="shared" si="58"/>
        <v>#REF!</v>
      </c>
      <c r="T153" t="e">
        <f t="shared" si="59"/>
        <v>#REF!</v>
      </c>
      <c r="V153" t="e">
        <f t="shared" si="60"/>
        <v>#REF!</v>
      </c>
      <c r="W153" t="e">
        <f t="shared" si="61"/>
        <v>#REF!</v>
      </c>
      <c r="Y153" t="e">
        <f t="shared" si="62"/>
        <v>#REF!</v>
      </c>
      <c r="AC153" s="3"/>
      <c r="AF153" t="e">
        <f t="shared" si="55"/>
        <v>#REF!</v>
      </c>
      <c r="AG153" t="e">
        <f t="shared" si="56"/>
        <v>#REF!</v>
      </c>
    </row>
    <row r="154" spans="1:33" ht="12.75">
      <c r="A154" t="e">
        <f>IF(O154=1,$A$153,"")</f>
        <v>#REF!</v>
      </c>
      <c r="C154" t="e">
        <f>#REF!</f>
        <v>#REF!</v>
      </c>
      <c r="H154" t="e">
        <f>#REF!</f>
        <v>#REF!</v>
      </c>
      <c r="I154" s="1" t="e">
        <f>IF((#REF!)="x",1,0)</f>
        <v>#REF!</v>
      </c>
      <c r="K154" t="e">
        <f>#REF!</f>
        <v>#REF!</v>
      </c>
      <c r="L154" s="1" t="e">
        <f>IF((#REF!)="x",1,0)</f>
        <v>#REF!</v>
      </c>
      <c r="M154" s="1" t="e">
        <f>IF($H$153*I154=1,1,IF($H$153*L154=1,1,0))</f>
        <v>#REF!</v>
      </c>
      <c r="N154" s="1" t="e">
        <f>IF(M154=1,1,0)</f>
        <v>#REF!</v>
      </c>
      <c r="O154" s="1" t="e">
        <f>N154</f>
        <v>#REF!</v>
      </c>
      <c r="P154" s="1">
        <v>140</v>
      </c>
      <c r="Q154" t="e">
        <f>IF(((M154=0)),200,P154)</f>
        <v>#REF!</v>
      </c>
      <c r="R154" t="e">
        <f t="shared" si="58"/>
        <v>#REF!</v>
      </c>
      <c r="T154" t="e">
        <f t="shared" si="59"/>
        <v>#REF!</v>
      </c>
      <c r="V154" t="e">
        <f t="shared" si="60"/>
        <v>#REF!</v>
      </c>
      <c r="W154" t="e">
        <f t="shared" si="61"/>
        <v>#REF!</v>
      </c>
      <c r="Y154" t="e">
        <f t="shared" si="62"/>
        <v>#REF!</v>
      </c>
      <c r="AC154" s="3"/>
      <c r="AF154" t="e">
        <f t="shared" si="55"/>
        <v>#REF!</v>
      </c>
      <c r="AG154" t="e">
        <f t="shared" si="56"/>
        <v>#REF!</v>
      </c>
    </row>
    <row r="155" spans="1:33" ht="12.75">
      <c r="A155" t="e">
        <f>IF(O155=1,$A$153,"")</f>
        <v>#REF!</v>
      </c>
      <c r="C155" t="e">
        <f>#REF!</f>
        <v>#REF!</v>
      </c>
      <c r="H155" t="e">
        <f>#REF!</f>
        <v>#REF!</v>
      </c>
      <c r="I155" s="1" t="e">
        <f>IF((#REF!)="x",1,0)</f>
        <v>#REF!</v>
      </c>
      <c r="K155" t="e">
        <f>#REF!</f>
        <v>#REF!</v>
      </c>
      <c r="L155" s="1" t="e">
        <f>IF((#REF!)="x",1,0)</f>
        <v>#REF!</v>
      </c>
      <c r="M155" s="1" t="e">
        <f>IF($H$153*I155=1,1,IF($H$153*L155=1,1,0))</f>
        <v>#REF!</v>
      </c>
      <c r="N155" s="1" t="e">
        <f>IF(M155=1,1,0)</f>
        <v>#REF!</v>
      </c>
      <c r="O155" s="1" t="e">
        <f>O154+N155</f>
        <v>#REF!</v>
      </c>
      <c r="P155" s="1">
        <v>141</v>
      </c>
      <c r="Q155" t="e">
        <f>IF(((M155=0)),200,P155)</f>
        <v>#REF!</v>
      </c>
      <c r="R155" t="e">
        <f t="shared" si="58"/>
        <v>#REF!</v>
      </c>
      <c r="T155" t="e">
        <f t="shared" si="59"/>
        <v>#REF!</v>
      </c>
      <c r="V155" t="e">
        <f t="shared" si="60"/>
        <v>#REF!</v>
      </c>
      <c r="W155" t="e">
        <f t="shared" si="61"/>
        <v>#REF!</v>
      </c>
      <c r="Y155" t="e">
        <f t="shared" si="62"/>
        <v>#REF!</v>
      </c>
      <c r="AC155" s="3"/>
      <c r="AF155" t="e">
        <f t="shared" si="55"/>
        <v>#REF!</v>
      </c>
      <c r="AG155" t="e">
        <f t="shared" si="56"/>
        <v>#REF!</v>
      </c>
    </row>
    <row r="156" spans="1:33" ht="12.75">
      <c r="A156" t="e">
        <f>IF(O156=1,$A$153,"")</f>
        <v>#REF!</v>
      </c>
      <c r="C156" t="e">
        <f>#REF!</f>
        <v>#REF!</v>
      </c>
      <c r="H156" t="e">
        <f>#REF!</f>
        <v>#REF!</v>
      </c>
      <c r="I156" s="1" t="e">
        <f>IF((#REF!)="x",1,0)</f>
        <v>#REF!</v>
      </c>
      <c r="K156" t="e">
        <f>#REF!</f>
        <v>#REF!</v>
      </c>
      <c r="L156" s="1" t="e">
        <f>IF((#REF!)="x",1,0)</f>
        <v>#REF!</v>
      </c>
      <c r="M156" s="1" t="e">
        <f>IF($H$153*I156=1,1,IF($H$153*L156=1,1,0))</f>
        <v>#REF!</v>
      </c>
      <c r="N156" s="1" t="e">
        <f>IF(M156=1,1,0)</f>
        <v>#REF!</v>
      </c>
      <c r="O156" s="1" t="e">
        <f>O155+N156</f>
        <v>#REF!</v>
      </c>
      <c r="P156" s="1">
        <v>142</v>
      </c>
      <c r="Q156" t="e">
        <f>IF(((M156=0)),200,P156)</f>
        <v>#REF!</v>
      </c>
      <c r="R156" t="e">
        <f t="shared" si="58"/>
        <v>#REF!</v>
      </c>
      <c r="T156" t="e">
        <f t="shared" si="59"/>
        <v>#REF!</v>
      </c>
      <c r="V156" t="e">
        <f t="shared" si="60"/>
        <v>#REF!</v>
      </c>
      <c r="W156" t="e">
        <f t="shared" si="61"/>
        <v>#REF!</v>
      </c>
      <c r="Y156" t="e">
        <f t="shared" si="62"/>
        <v>#REF!</v>
      </c>
      <c r="AC156" s="3"/>
      <c r="AF156" t="e">
        <f t="shared" si="55"/>
        <v>#REF!</v>
      </c>
      <c r="AG156" t="e">
        <f t="shared" si="56"/>
        <v>#REF!</v>
      </c>
    </row>
    <row r="157" spans="1:33" ht="12.75">
      <c r="A157" t="e">
        <f>IF(O157=1,$A$153,"")</f>
        <v>#REF!</v>
      </c>
      <c r="C157" t="e">
        <f>#REF!</f>
        <v>#REF!</v>
      </c>
      <c r="H157" t="e">
        <f>#REF!</f>
        <v>#REF!</v>
      </c>
      <c r="I157" s="1" t="e">
        <f>IF((#REF!)="x",1,0)</f>
        <v>#REF!</v>
      </c>
      <c r="K157" t="e">
        <f>#REF!</f>
        <v>#REF!</v>
      </c>
      <c r="L157" s="1" t="e">
        <f>IF((#REF!)="x",1,0)</f>
        <v>#REF!</v>
      </c>
      <c r="M157" s="1" t="e">
        <f>IF($H$153*I157=1,1,IF($H$153*L157=1,1,0))</f>
        <v>#REF!</v>
      </c>
      <c r="N157" s="1" t="e">
        <f>IF(M157=1,1,0)</f>
        <v>#REF!</v>
      </c>
      <c r="O157" s="1" t="e">
        <f>O156+N157</f>
        <v>#REF!</v>
      </c>
      <c r="P157" s="1">
        <v>143</v>
      </c>
      <c r="Q157" t="e">
        <f>IF(((M157=0)),200,P157)</f>
        <v>#REF!</v>
      </c>
      <c r="R157" t="e">
        <f t="shared" si="58"/>
        <v>#REF!</v>
      </c>
      <c r="T157" t="e">
        <f t="shared" si="59"/>
        <v>#REF!</v>
      </c>
      <c r="V157" t="e">
        <f t="shared" si="60"/>
        <v>#REF!</v>
      </c>
      <c r="W157" t="e">
        <f t="shared" si="61"/>
        <v>#REF!</v>
      </c>
      <c r="Y157" t="e">
        <f t="shared" si="62"/>
        <v>#REF!</v>
      </c>
      <c r="AC157" s="3"/>
      <c r="AF157" t="e">
        <f t="shared" si="55"/>
        <v>#REF!</v>
      </c>
      <c r="AG157" t="e">
        <f t="shared" si="56"/>
        <v>#REF!</v>
      </c>
    </row>
    <row r="158" spans="1:33" ht="12.75">
      <c r="A158" t="e">
        <f>IF(O158=1,$A$153,"")</f>
        <v>#REF!</v>
      </c>
      <c r="C158" t="e">
        <f>#REF!</f>
        <v>#REF!</v>
      </c>
      <c r="H158" t="e">
        <f>#REF!</f>
        <v>#REF!</v>
      </c>
      <c r="I158" s="1" t="e">
        <f>IF((#REF!)="x",1,0)</f>
        <v>#REF!</v>
      </c>
      <c r="K158" t="e">
        <f>#REF!</f>
        <v>#REF!</v>
      </c>
      <c r="L158" s="1" t="e">
        <f>IF((#REF!)="x",1,0)</f>
        <v>#REF!</v>
      </c>
      <c r="M158" s="1" t="e">
        <f>IF($H$153*I158=1,1,IF($H$153*L158=1,1,0))</f>
        <v>#REF!</v>
      </c>
      <c r="N158" s="1" t="e">
        <f>IF(M158=1,1,0)</f>
        <v>#REF!</v>
      </c>
      <c r="O158" s="1" t="e">
        <f>O157+N158</f>
        <v>#REF!</v>
      </c>
      <c r="P158" s="1">
        <v>144</v>
      </c>
      <c r="Q158" t="e">
        <f>IF(((M158=0)),200,P158)</f>
        <v>#REF!</v>
      </c>
      <c r="R158" t="e">
        <f t="shared" si="58"/>
        <v>#REF!</v>
      </c>
      <c r="T158" t="e">
        <f t="shared" si="59"/>
        <v>#REF!</v>
      </c>
      <c r="V158" t="e">
        <f t="shared" si="60"/>
        <v>#REF!</v>
      </c>
      <c r="W158" t="e">
        <f t="shared" si="61"/>
        <v>#REF!</v>
      </c>
      <c r="Y158" t="e">
        <f t="shared" si="62"/>
        <v>#REF!</v>
      </c>
      <c r="AC158" s="3"/>
      <c r="AF158" t="e">
        <f t="shared" si="55"/>
        <v>#REF!</v>
      </c>
      <c r="AG158" t="e">
        <f t="shared" si="56"/>
        <v>#REF!</v>
      </c>
    </row>
    <row r="159" spans="16:35" ht="12.75">
      <c r="P159" s="1">
        <v>145</v>
      </c>
      <c r="Q159" t="e">
        <f>IF(H153=1,P159,200)</f>
        <v>#REF!</v>
      </c>
      <c r="R159" t="e">
        <f t="shared" si="58"/>
        <v>#REF!</v>
      </c>
      <c r="T159" t="e">
        <f t="shared" si="59"/>
        <v>#REF!</v>
      </c>
      <c r="V159" t="e">
        <f t="shared" si="60"/>
        <v>#REF!</v>
      </c>
      <c r="W159" t="e">
        <f t="shared" si="61"/>
        <v>#REF!</v>
      </c>
      <c r="Y159" t="e">
        <f t="shared" si="62"/>
        <v>#REF!</v>
      </c>
      <c r="AC159" s="3"/>
      <c r="AD159" t="e">
        <f t="shared" si="54"/>
        <v>#REF!</v>
      </c>
      <c r="AF159" t="e">
        <f t="shared" si="55"/>
        <v>#REF!</v>
      </c>
      <c r="AG159" t="e">
        <f t="shared" si="56"/>
        <v>#REF!</v>
      </c>
      <c r="AI159" t="e">
        <f t="shared" si="57"/>
        <v>#REF!</v>
      </c>
    </row>
    <row r="160" spans="1:35" ht="12.75">
      <c r="A160" t="e">
        <f>#REF!</f>
        <v>#REF!</v>
      </c>
      <c r="C160" t="e">
        <f>IF(#REF!="x",#REF!,#REF!)</f>
        <v>#REF!</v>
      </c>
      <c r="P160" s="1">
        <v>146</v>
      </c>
      <c r="Q160" t="e">
        <f t="shared" si="63"/>
        <v>#REF!</v>
      </c>
      <c r="R160" t="e">
        <f t="shared" si="58"/>
        <v>#REF!</v>
      </c>
      <c r="T160" t="e">
        <f t="shared" si="59"/>
        <v>#REF!</v>
      </c>
      <c r="V160" t="e">
        <f t="shared" si="60"/>
        <v>#REF!</v>
      </c>
      <c r="W160" t="e">
        <f t="shared" si="61"/>
        <v>#REF!</v>
      </c>
      <c r="Y160" t="e">
        <f t="shared" si="62"/>
        <v>#REF!</v>
      </c>
      <c r="AC160" s="3"/>
      <c r="AD160" t="e">
        <f t="shared" si="54"/>
        <v>#REF!</v>
      </c>
      <c r="AF160" t="e">
        <f t="shared" si="55"/>
        <v>#REF!</v>
      </c>
      <c r="AG160" t="e">
        <f t="shared" si="56"/>
        <v>#REF!</v>
      </c>
      <c r="AI160" t="e">
        <f t="shared" si="57"/>
        <v>#REF!</v>
      </c>
    </row>
    <row r="161" spans="1:35" ht="12.75">
      <c r="A161" t="e">
        <f>IF(C161="","","  ")</f>
        <v>#REF!</v>
      </c>
      <c r="C161" t="e">
        <f>IF(#REF!="x",#REF!,IF(#REF!="","",(#REF!)))</f>
        <v>#REF!</v>
      </c>
      <c r="P161" s="1">
        <v>147</v>
      </c>
      <c r="Q161" t="e">
        <f t="shared" si="63"/>
        <v>#REF!</v>
      </c>
      <c r="R161" t="e">
        <f t="shared" si="58"/>
        <v>#REF!</v>
      </c>
      <c r="T161" t="e">
        <f t="shared" si="59"/>
        <v>#REF!</v>
      </c>
      <c r="V161" t="e">
        <f t="shared" si="60"/>
        <v>#REF!</v>
      </c>
      <c r="W161" t="e">
        <f t="shared" si="61"/>
        <v>#REF!</v>
      </c>
      <c r="Y161" t="e">
        <f t="shared" si="62"/>
        <v>#REF!</v>
      </c>
      <c r="AC161" s="3"/>
      <c r="AD161" t="e">
        <f t="shared" si="54"/>
        <v>#REF!</v>
      </c>
      <c r="AF161" t="e">
        <f t="shared" si="55"/>
        <v>#REF!</v>
      </c>
      <c r="AG161" t="e">
        <f t="shared" si="56"/>
        <v>#REF!</v>
      </c>
      <c r="AI161" t="e">
        <f t="shared" si="57"/>
        <v>#REF!</v>
      </c>
    </row>
    <row r="162" spans="16:35" ht="12.75">
      <c r="P162" s="1">
        <v>148</v>
      </c>
      <c r="Q162">
        <f t="shared" si="63"/>
        <v>200</v>
      </c>
      <c r="R162" t="e">
        <f t="shared" si="58"/>
        <v>#REF!</v>
      </c>
      <c r="T162" t="e">
        <f t="shared" si="59"/>
        <v>#REF!</v>
      </c>
      <c r="V162" t="e">
        <f t="shared" si="60"/>
        <v>#REF!</v>
      </c>
      <c r="W162" t="e">
        <f t="shared" si="61"/>
        <v>#REF!</v>
      </c>
      <c r="Y162" t="e">
        <f t="shared" si="62"/>
        <v>#REF!</v>
      </c>
      <c r="AC162" s="3"/>
      <c r="AD162" t="e">
        <f t="shared" si="54"/>
        <v>#REF!</v>
      </c>
      <c r="AF162" t="e">
        <f t="shared" si="55"/>
        <v>#REF!</v>
      </c>
      <c r="AG162" t="e">
        <f t="shared" si="56"/>
        <v>#REF!</v>
      </c>
      <c r="AI162" t="e">
        <f aca="true" t="shared" si="64" ref="AI162:AI185">IF(Y162=0,"",Y162)</f>
        <v>#REF!</v>
      </c>
    </row>
    <row r="163" spans="1:35" ht="12.75">
      <c r="A163" t="e">
        <f>#REF!</f>
        <v>#REF!</v>
      </c>
      <c r="C163" t="e">
        <f>#REF!</f>
        <v>#REF!</v>
      </c>
      <c r="D163" s="15"/>
      <c r="F163" s="15"/>
      <c r="P163" s="1">
        <v>149</v>
      </c>
      <c r="Q163" t="e">
        <f t="shared" si="63"/>
        <v>#REF!</v>
      </c>
      <c r="R163" t="e">
        <f t="shared" si="58"/>
        <v>#REF!</v>
      </c>
      <c r="T163" t="e">
        <f t="shared" si="59"/>
        <v>#REF!</v>
      </c>
      <c r="V163" t="e">
        <f t="shared" si="60"/>
        <v>#REF!</v>
      </c>
      <c r="W163" t="e">
        <f t="shared" si="61"/>
        <v>#REF!</v>
      </c>
      <c r="Y163" t="e">
        <f t="shared" si="62"/>
        <v>#REF!</v>
      </c>
      <c r="AC163" s="3"/>
      <c r="AD163" t="e">
        <f t="shared" si="54"/>
        <v>#REF!</v>
      </c>
      <c r="AF163" t="e">
        <f t="shared" si="55"/>
        <v>#REF!</v>
      </c>
      <c r="AG163" t="e">
        <f t="shared" si="56"/>
        <v>#REF!</v>
      </c>
      <c r="AI163" t="e">
        <f t="shared" si="64"/>
        <v>#REF!</v>
      </c>
    </row>
    <row r="164" spans="1:35" ht="12.75">
      <c r="A164" t="e">
        <f>IF(C164="","","   ")</f>
        <v>#REF!</v>
      </c>
      <c r="C164" t="e">
        <f>#REF!</f>
        <v>#REF!</v>
      </c>
      <c r="D164" s="16"/>
      <c r="F164" s="16"/>
      <c r="P164" s="1">
        <v>150</v>
      </c>
      <c r="Q164" t="e">
        <f t="shared" si="63"/>
        <v>#REF!</v>
      </c>
      <c r="R164" t="e">
        <f t="shared" si="58"/>
        <v>#REF!</v>
      </c>
      <c r="T164" t="e">
        <f t="shared" si="59"/>
        <v>#REF!</v>
      </c>
      <c r="V164" t="e">
        <f t="shared" si="60"/>
        <v>#REF!</v>
      </c>
      <c r="W164" t="e">
        <f t="shared" si="61"/>
        <v>#REF!</v>
      </c>
      <c r="Y164" t="e">
        <f t="shared" si="62"/>
        <v>#REF!</v>
      </c>
      <c r="AC164" s="3"/>
      <c r="AD164" t="e">
        <f t="shared" si="54"/>
        <v>#REF!</v>
      </c>
      <c r="AF164" t="e">
        <f t="shared" si="55"/>
        <v>#REF!</v>
      </c>
      <c r="AG164" t="e">
        <f t="shared" si="56"/>
        <v>#REF!</v>
      </c>
      <c r="AI164" t="e">
        <f t="shared" si="64"/>
        <v>#REF!</v>
      </c>
    </row>
    <row r="165" spans="1:35" ht="12.75">
      <c r="A165" t="e">
        <f>IF(C165="","","   ")</f>
        <v>#REF!</v>
      </c>
      <c r="C165" t="e">
        <f>#REF!</f>
        <v>#REF!</v>
      </c>
      <c r="D165" s="16"/>
      <c r="F165" s="16"/>
      <c r="P165" s="1">
        <v>151</v>
      </c>
      <c r="Q165" t="e">
        <f t="shared" si="63"/>
        <v>#REF!</v>
      </c>
      <c r="R165" t="e">
        <f t="shared" si="58"/>
        <v>#REF!</v>
      </c>
      <c r="T165" t="e">
        <f t="shared" si="59"/>
        <v>#REF!</v>
      </c>
      <c r="V165" t="e">
        <f t="shared" si="60"/>
        <v>#REF!</v>
      </c>
      <c r="W165" t="e">
        <f t="shared" si="61"/>
        <v>#REF!</v>
      </c>
      <c r="Y165" t="e">
        <f t="shared" si="62"/>
        <v>#REF!</v>
      </c>
      <c r="AC165" s="3"/>
      <c r="AD165" t="e">
        <f t="shared" si="54"/>
        <v>#REF!</v>
      </c>
      <c r="AF165" t="e">
        <f t="shared" si="55"/>
        <v>#REF!</v>
      </c>
      <c r="AG165" t="e">
        <f t="shared" si="56"/>
        <v>#REF!</v>
      </c>
      <c r="AI165" t="e">
        <f t="shared" si="64"/>
        <v>#REF!</v>
      </c>
    </row>
    <row r="166" spans="1:35" ht="12.75">
      <c r="A166" t="e">
        <f>IF(C166="","","   ")</f>
        <v>#REF!</v>
      </c>
      <c r="C166" t="e">
        <f>#REF!</f>
        <v>#REF!</v>
      </c>
      <c r="D166" s="16"/>
      <c r="F166" s="16"/>
      <c r="P166" s="1">
        <v>152</v>
      </c>
      <c r="Q166" t="e">
        <f t="shared" si="63"/>
        <v>#REF!</v>
      </c>
      <c r="R166" t="e">
        <f t="shared" si="58"/>
        <v>#REF!</v>
      </c>
      <c r="T166" t="e">
        <f t="shared" si="59"/>
        <v>#REF!</v>
      </c>
      <c r="V166" t="e">
        <f t="shared" si="60"/>
        <v>#REF!</v>
      </c>
      <c r="W166" t="e">
        <f t="shared" si="61"/>
        <v>#REF!</v>
      </c>
      <c r="Y166" t="e">
        <f t="shared" si="62"/>
        <v>#REF!</v>
      </c>
      <c r="AC166" s="3"/>
      <c r="AD166" t="e">
        <f t="shared" si="54"/>
        <v>#REF!</v>
      </c>
      <c r="AF166" t="e">
        <f t="shared" si="55"/>
        <v>#REF!</v>
      </c>
      <c r="AG166" t="e">
        <f t="shared" si="55"/>
        <v>#REF!</v>
      </c>
      <c r="AI166" t="e">
        <f t="shared" si="64"/>
        <v>#REF!</v>
      </c>
    </row>
    <row r="167" spans="3:35" ht="12.75">
      <c r="C167" t="e">
        <f>#REF!</f>
        <v>#REF!</v>
      </c>
      <c r="D167" s="16"/>
      <c r="F167" s="16"/>
      <c r="P167" s="1">
        <v>153</v>
      </c>
      <c r="Q167" t="e">
        <f t="shared" si="63"/>
        <v>#REF!</v>
      </c>
      <c r="R167" t="e">
        <f t="shared" si="58"/>
        <v>#REF!</v>
      </c>
      <c r="T167" t="e">
        <f t="shared" si="59"/>
        <v>#REF!</v>
      </c>
      <c r="V167" t="e">
        <f t="shared" si="60"/>
        <v>#REF!</v>
      </c>
      <c r="W167" t="e">
        <f t="shared" si="61"/>
        <v>#REF!</v>
      </c>
      <c r="Y167" t="e">
        <f t="shared" si="62"/>
        <v>#REF!</v>
      </c>
      <c r="AC167" s="3"/>
      <c r="AD167" t="e">
        <f t="shared" si="54"/>
        <v>#REF!</v>
      </c>
      <c r="AF167" t="e">
        <f t="shared" si="55"/>
        <v>#REF!</v>
      </c>
      <c r="AG167" t="e">
        <f t="shared" si="55"/>
        <v>#REF!</v>
      </c>
      <c r="AI167" t="e">
        <f t="shared" si="64"/>
        <v>#REF!</v>
      </c>
    </row>
    <row r="168" spans="16:35" ht="12.75">
      <c r="P168" s="1">
        <v>154</v>
      </c>
      <c r="Q168">
        <f t="shared" si="63"/>
        <v>200</v>
      </c>
      <c r="R168" t="e">
        <f t="shared" si="58"/>
        <v>#REF!</v>
      </c>
      <c r="T168" t="e">
        <f t="shared" si="59"/>
        <v>#REF!</v>
      </c>
      <c r="V168" t="e">
        <f t="shared" si="60"/>
        <v>#REF!</v>
      </c>
      <c r="W168" t="e">
        <f t="shared" si="61"/>
        <v>#REF!</v>
      </c>
      <c r="Y168" t="e">
        <f t="shared" si="62"/>
        <v>#REF!</v>
      </c>
      <c r="AC168" s="3"/>
      <c r="AD168" t="e">
        <f t="shared" si="54"/>
        <v>#REF!</v>
      </c>
      <c r="AF168" t="e">
        <f t="shared" si="55"/>
        <v>#REF!</v>
      </c>
      <c r="AG168" t="e">
        <f t="shared" si="55"/>
        <v>#REF!</v>
      </c>
      <c r="AI168" t="e">
        <f t="shared" si="64"/>
        <v>#REF!</v>
      </c>
    </row>
    <row r="169" spans="3:35" ht="12.75">
      <c r="C169" t="e">
        <f>#REF!</f>
        <v>#REF!</v>
      </c>
      <c r="P169" s="1">
        <v>155</v>
      </c>
      <c r="Q169" t="e">
        <f t="shared" si="63"/>
        <v>#REF!</v>
      </c>
      <c r="R169" t="e">
        <f t="shared" si="58"/>
        <v>#REF!</v>
      </c>
      <c r="T169" t="e">
        <f t="shared" si="59"/>
        <v>#REF!</v>
      </c>
      <c r="V169" t="e">
        <f t="shared" si="60"/>
        <v>#REF!</v>
      </c>
      <c r="W169" t="e">
        <f t="shared" si="61"/>
        <v>#REF!</v>
      </c>
      <c r="Y169" t="e">
        <f t="shared" si="62"/>
        <v>#REF!</v>
      </c>
      <c r="AC169" s="3"/>
      <c r="AD169" t="e">
        <f t="shared" si="54"/>
        <v>#REF!</v>
      </c>
      <c r="AF169" t="e">
        <f t="shared" si="55"/>
        <v>#REF!</v>
      </c>
      <c r="AG169" t="e">
        <f t="shared" si="55"/>
        <v>#REF!</v>
      </c>
      <c r="AI169" t="e">
        <f t="shared" si="64"/>
        <v>#REF!</v>
      </c>
    </row>
    <row r="170" spans="3:35" ht="12.75">
      <c r="C170" t="e">
        <f>#REF!</f>
        <v>#REF!</v>
      </c>
      <c r="P170" s="1">
        <v>156</v>
      </c>
      <c r="Q170" t="e">
        <f t="shared" si="63"/>
        <v>#REF!</v>
      </c>
      <c r="R170" t="e">
        <f t="shared" si="58"/>
        <v>#REF!</v>
      </c>
      <c r="T170" t="e">
        <f t="shared" si="59"/>
        <v>#REF!</v>
      </c>
      <c r="V170" t="e">
        <f t="shared" si="60"/>
        <v>#REF!</v>
      </c>
      <c r="W170" t="e">
        <f t="shared" si="61"/>
        <v>#REF!</v>
      </c>
      <c r="Y170" t="e">
        <f t="shared" si="62"/>
        <v>#REF!</v>
      </c>
      <c r="AC170" s="3"/>
      <c r="AD170" t="e">
        <f t="shared" si="54"/>
        <v>#REF!</v>
      </c>
      <c r="AF170" t="e">
        <f t="shared" si="55"/>
        <v>#REF!</v>
      </c>
      <c r="AG170" t="e">
        <f t="shared" si="55"/>
        <v>#REF!</v>
      </c>
      <c r="AI170" t="e">
        <f t="shared" si="64"/>
        <v>#REF!</v>
      </c>
    </row>
    <row r="171" spans="16:35" ht="12.75">
      <c r="P171" s="1">
        <v>157</v>
      </c>
      <c r="Q171">
        <v>157</v>
      </c>
      <c r="R171" t="e">
        <f t="shared" si="58"/>
        <v>#REF!</v>
      </c>
      <c r="T171" t="e">
        <f t="shared" si="59"/>
        <v>#REF!</v>
      </c>
      <c r="V171" t="e">
        <f t="shared" si="60"/>
        <v>#REF!</v>
      </c>
      <c r="W171" t="e">
        <f t="shared" si="61"/>
        <v>#REF!</v>
      </c>
      <c r="Y171" t="e">
        <f t="shared" si="62"/>
        <v>#REF!</v>
      </c>
      <c r="AC171" s="3"/>
      <c r="AD171" t="e">
        <f t="shared" si="54"/>
        <v>#REF!</v>
      </c>
      <c r="AF171" t="e">
        <f t="shared" si="55"/>
        <v>#REF!</v>
      </c>
      <c r="AG171" t="e">
        <f t="shared" si="55"/>
        <v>#REF!</v>
      </c>
      <c r="AI171" t="e">
        <f t="shared" si="64"/>
        <v>#REF!</v>
      </c>
    </row>
    <row r="172" spans="1:35" ht="12.75">
      <c r="A172" t="e">
        <f>#REF!</f>
        <v>#REF!</v>
      </c>
      <c r="C172" t="e">
        <f>#REF!</f>
        <v>#REF!</v>
      </c>
      <c r="P172" s="1">
        <v>158</v>
      </c>
      <c r="Q172" t="e">
        <f t="shared" si="63"/>
        <v>#REF!</v>
      </c>
      <c r="R172" t="e">
        <f t="shared" si="58"/>
        <v>#REF!</v>
      </c>
      <c r="T172" t="e">
        <f t="shared" si="59"/>
        <v>#REF!</v>
      </c>
      <c r="V172" t="e">
        <f t="shared" si="60"/>
        <v>#REF!</v>
      </c>
      <c r="W172" t="e">
        <f t="shared" si="61"/>
        <v>#REF!</v>
      </c>
      <c r="Y172" t="e">
        <f t="shared" si="62"/>
        <v>#REF!</v>
      </c>
      <c r="AC172" s="3"/>
      <c r="AD172" t="e">
        <f t="shared" si="54"/>
        <v>#REF!</v>
      </c>
      <c r="AF172" t="e">
        <f t="shared" si="55"/>
        <v>#REF!</v>
      </c>
      <c r="AG172" t="e">
        <f t="shared" si="55"/>
        <v>#REF!</v>
      </c>
      <c r="AI172" t="e">
        <f t="shared" si="64"/>
        <v>#REF!</v>
      </c>
    </row>
    <row r="173" spans="3:33" ht="12.75">
      <c r="C173" t="e">
        <f>#REF!</f>
        <v>#REF!</v>
      </c>
      <c r="P173" s="1">
        <v>159</v>
      </c>
      <c r="Q173" t="e">
        <f t="shared" si="63"/>
        <v>#REF!</v>
      </c>
      <c r="R173" t="e">
        <f t="shared" si="58"/>
        <v>#REF!</v>
      </c>
      <c r="T173" t="e">
        <f t="shared" si="59"/>
        <v>#REF!</v>
      </c>
      <c r="V173" t="e">
        <f t="shared" si="60"/>
        <v>#REF!</v>
      </c>
      <c r="W173" t="e">
        <f t="shared" si="61"/>
        <v>#REF!</v>
      </c>
      <c r="Y173" t="e">
        <f t="shared" si="62"/>
        <v>#REF!</v>
      </c>
      <c r="AC173" s="3"/>
      <c r="AD173" t="e">
        <f t="shared" si="54"/>
        <v>#REF!</v>
      </c>
      <c r="AF173" t="e">
        <f t="shared" si="55"/>
        <v>#REF!</v>
      </c>
      <c r="AG173" t="e">
        <f t="shared" si="55"/>
        <v>#REF!</v>
      </c>
    </row>
    <row r="174" spans="16:33" ht="12.75">
      <c r="P174" s="1">
        <v>160</v>
      </c>
      <c r="Q174">
        <v>160</v>
      </c>
      <c r="R174" t="e">
        <f t="shared" si="58"/>
        <v>#REF!</v>
      </c>
      <c r="T174" t="e">
        <f t="shared" si="59"/>
        <v>#REF!</v>
      </c>
      <c r="V174" t="e">
        <f t="shared" si="60"/>
        <v>#REF!</v>
      </c>
      <c r="W174" t="e">
        <f t="shared" si="61"/>
        <v>#REF!</v>
      </c>
      <c r="Y174" t="e">
        <f t="shared" si="62"/>
        <v>#REF!</v>
      </c>
      <c r="AC174" s="3"/>
      <c r="AD174" t="e">
        <f t="shared" si="54"/>
        <v>#REF!</v>
      </c>
      <c r="AF174" t="e">
        <f t="shared" si="55"/>
        <v>#REF!</v>
      </c>
      <c r="AG174" t="e">
        <f t="shared" si="55"/>
        <v>#REF!</v>
      </c>
    </row>
    <row r="175" spans="1:35" ht="12.75">
      <c r="A175" t="e">
        <f>#REF!</f>
        <v>#REF!</v>
      </c>
      <c r="C175" t="e">
        <f>#REF!</f>
        <v>#REF!</v>
      </c>
      <c r="P175" s="1">
        <v>161</v>
      </c>
      <c r="Q175" t="e">
        <f t="shared" si="63"/>
        <v>#REF!</v>
      </c>
      <c r="R175" t="e">
        <f t="shared" si="58"/>
        <v>#REF!</v>
      </c>
      <c r="T175" t="e">
        <f t="shared" si="59"/>
        <v>#REF!</v>
      </c>
      <c r="V175" t="e">
        <f t="shared" si="60"/>
        <v>#REF!</v>
      </c>
      <c r="W175" t="e">
        <f t="shared" si="61"/>
        <v>#REF!</v>
      </c>
      <c r="Y175" t="e">
        <f t="shared" si="62"/>
        <v>#REF!</v>
      </c>
      <c r="AC175" s="3"/>
      <c r="AD175" t="e">
        <f t="shared" si="54"/>
        <v>#REF!</v>
      </c>
      <c r="AF175" t="e">
        <f t="shared" si="55"/>
        <v>#REF!</v>
      </c>
      <c r="AG175" t="e">
        <f t="shared" si="55"/>
        <v>#REF!</v>
      </c>
      <c r="AI175" t="e">
        <f>IF($Y$175=0,"",$Y$175)</f>
        <v>#REF!</v>
      </c>
    </row>
    <row r="176" spans="1:35" ht="12.75">
      <c r="A176" s="14"/>
      <c r="P176" s="1">
        <v>162</v>
      </c>
      <c r="Q176">
        <f t="shared" si="63"/>
        <v>200</v>
      </c>
      <c r="R176" t="e">
        <f t="shared" si="58"/>
        <v>#REF!</v>
      </c>
      <c r="T176" t="e">
        <f t="shared" si="59"/>
        <v>#REF!</v>
      </c>
      <c r="V176" t="e">
        <f t="shared" si="60"/>
        <v>#REF!</v>
      </c>
      <c r="W176" t="e">
        <f t="shared" si="61"/>
        <v>#REF!</v>
      </c>
      <c r="Y176" t="e">
        <f t="shared" si="62"/>
        <v>#REF!</v>
      </c>
      <c r="AC176" s="3"/>
      <c r="AD176" t="e">
        <f t="shared" si="54"/>
        <v>#REF!</v>
      </c>
      <c r="AF176" t="e">
        <f t="shared" si="55"/>
        <v>#REF!</v>
      </c>
      <c r="AG176" t="e">
        <f t="shared" si="55"/>
        <v>#REF!</v>
      </c>
      <c r="AI176" t="e">
        <f t="shared" si="64"/>
        <v>#REF!</v>
      </c>
    </row>
    <row r="177" spans="1:35" ht="12.75">
      <c r="A177" s="14"/>
      <c r="P177" s="1">
        <v>163</v>
      </c>
      <c r="Q177">
        <v>163</v>
      </c>
      <c r="R177" t="e">
        <f t="shared" si="58"/>
        <v>#REF!</v>
      </c>
      <c r="T177" t="e">
        <f t="shared" si="59"/>
        <v>#REF!</v>
      </c>
      <c r="V177" t="e">
        <f t="shared" si="60"/>
        <v>#REF!</v>
      </c>
      <c r="W177" t="e">
        <f t="shared" si="61"/>
        <v>#REF!</v>
      </c>
      <c r="Y177" t="e">
        <f t="shared" si="62"/>
        <v>#REF!</v>
      </c>
      <c r="AC177" s="3"/>
      <c r="AD177" t="e">
        <f t="shared" si="54"/>
        <v>#REF!</v>
      </c>
      <c r="AF177" t="e">
        <f t="shared" si="55"/>
        <v>#REF!</v>
      </c>
      <c r="AG177" t="e">
        <f t="shared" si="55"/>
        <v>#REF!</v>
      </c>
      <c r="AI177" t="e">
        <f t="shared" si="64"/>
        <v>#REF!</v>
      </c>
    </row>
    <row r="178" spans="1:35" ht="12.75">
      <c r="A178" s="14"/>
      <c r="C178" t="e">
        <f>#REF!</f>
        <v>#REF!</v>
      </c>
      <c r="P178" s="1">
        <v>164</v>
      </c>
      <c r="Q178" t="e">
        <f t="shared" si="63"/>
        <v>#REF!</v>
      </c>
      <c r="R178" t="e">
        <f t="shared" si="58"/>
        <v>#REF!</v>
      </c>
      <c r="T178" t="e">
        <f t="shared" si="59"/>
        <v>#REF!</v>
      </c>
      <c r="V178" t="e">
        <f t="shared" si="60"/>
        <v>#REF!</v>
      </c>
      <c r="W178" t="e">
        <f t="shared" si="61"/>
        <v>#REF!</v>
      </c>
      <c r="Y178" t="e">
        <f t="shared" si="62"/>
        <v>#REF!</v>
      </c>
      <c r="AC178" s="3"/>
      <c r="AD178" t="e">
        <f t="shared" si="54"/>
        <v>#REF!</v>
      </c>
      <c r="AF178" t="e">
        <f t="shared" si="55"/>
        <v>#REF!</v>
      </c>
      <c r="AG178" t="e">
        <f t="shared" si="55"/>
        <v>#REF!</v>
      </c>
      <c r="AI178" t="e">
        <f t="shared" si="64"/>
        <v>#REF!</v>
      </c>
    </row>
    <row r="179" spans="1:35" ht="12.75">
      <c r="A179" s="14"/>
      <c r="C179" t="e">
        <f>#REF!</f>
        <v>#REF!</v>
      </c>
      <c r="P179" s="1">
        <v>165</v>
      </c>
      <c r="Q179" t="e">
        <f t="shared" si="63"/>
        <v>#REF!</v>
      </c>
      <c r="R179" t="e">
        <f t="shared" si="58"/>
        <v>#REF!</v>
      </c>
      <c r="T179" t="e">
        <f t="shared" si="59"/>
        <v>#REF!</v>
      </c>
      <c r="V179" t="e">
        <f t="shared" si="60"/>
        <v>#REF!</v>
      </c>
      <c r="W179" t="e">
        <f t="shared" si="61"/>
        <v>#REF!</v>
      </c>
      <c r="Y179" t="e">
        <f t="shared" si="62"/>
        <v>#REF!</v>
      </c>
      <c r="AC179" s="3"/>
      <c r="AD179" t="e">
        <f t="shared" si="54"/>
        <v>#REF!</v>
      </c>
      <c r="AF179" t="e">
        <f t="shared" si="55"/>
        <v>#REF!</v>
      </c>
      <c r="AG179" t="e">
        <f t="shared" si="55"/>
        <v>#REF!</v>
      </c>
      <c r="AI179" t="e">
        <f t="shared" si="64"/>
        <v>#REF!</v>
      </c>
    </row>
    <row r="180" spans="1:35" ht="12.75">
      <c r="A180" s="14"/>
      <c r="P180" s="1">
        <v>166</v>
      </c>
      <c r="Q180">
        <f t="shared" si="63"/>
        <v>200</v>
      </c>
      <c r="R180" t="e">
        <f t="shared" si="58"/>
        <v>#REF!</v>
      </c>
      <c r="T180" t="e">
        <f t="shared" si="59"/>
        <v>#REF!</v>
      </c>
      <c r="V180" t="e">
        <f t="shared" si="60"/>
        <v>#REF!</v>
      </c>
      <c r="W180" t="e">
        <f t="shared" si="61"/>
        <v>#REF!</v>
      </c>
      <c r="Y180" t="e">
        <f t="shared" si="62"/>
        <v>#REF!</v>
      </c>
      <c r="AC180" s="3"/>
      <c r="AD180" t="e">
        <f t="shared" si="54"/>
        <v>#REF!</v>
      </c>
      <c r="AF180" t="e">
        <f t="shared" si="55"/>
        <v>#REF!</v>
      </c>
      <c r="AG180" t="e">
        <f t="shared" si="55"/>
        <v>#REF!</v>
      </c>
      <c r="AI180" t="e">
        <f t="shared" si="64"/>
        <v>#REF!</v>
      </c>
    </row>
    <row r="181" spans="1:35" ht="12.75">
      <c r="A181" s="17"/>
      <c r="D181" s="17"/>
      <c r="E181" s="17"/>
      <c r="F181" s="17"/>
      <c r="G181" s="17"/>
      <c r="H181" s="17"/>
      <c r="I181" s="17"/>
      <c r="P181" s="1">
        <v>167</v>
      </c>
      <c r="Q181">
        <f t="shared" si="63"/>
        <v>200</v>
      </c>
      <c r="R181" t="e">
        <f t="shared" si="58"/>
        <v>#REF!</v>
      </c>
      <c r="T181" t="e">
        <f t="shared" si="59"/>
        <v>#REF!</v>
      </c>
      <c r="V181" t="e">
        <f t="shared" si="60"/>
        <v>#REF!</v>
      </c>
      <c r="W181" t="e">
        <f t="shared" si="61"/>
        <v>#REF!</v>
      </c>
      <c r="Y181" t="e">
        <f t="shared" si="62"/>
        <v>#REF!</v>
      </c>
      <c r="AC181" s="3"/>
      <c r="AD181" t="e">
        <f t="shared" si="54"/>
        <v>#REF!</v>
      </c>
      <c r="AF181" t="e">
        <f t="shared" si="55"/>
        <v>#REF!</v>
      </c>
      <c r="AG181" t="e">
        <f t="shared" si="55"/>
        <v>#REF!</v>
      </c>
      <c r="AI181" t="e">
        <f t="shared" si="64"/>
        <v>#REF!</v>
      </c>
    </row>
    <row r="182" spans="1:35" ht="12.75">
      <c r="A182" s="17"/>
      <c r="P182" s="1">
        <v>168</v>
      </c>
      <c r="Q182">
        <v>168</v>
      </c>
      <c r="R182" t="e">
        <f t="shared" si="58"/>
        <v>#REF!</v>
      </c>
      <c r="T182" t="e">
        <f t="shared" si="59"/>
        <v>#REF!</v>
      </c>
      <c r="V182" t="e">
        <f t="shared" si="60"/>
        <v>#REF!</v>
      </c>
      <c r="W182" t="e">
        <f t="shared" si="61"/>
        <v>#REF!</v>
      </c>
      <c r="Y182" t="e">
        <f t="shared" si="62"/>
        <v>#REF!</v>
      </c>
      <c r="AC182" s="3"/>
      <c r="AD182" t="e">
        <f t="shared" si="54"/>
        <v>#REF!</v>
      </c>
      <c r="AF182" t="e">
        <f t="shared" si="55"/>
        <v>#REF!</v>
      </c>
      <c r="AG182" t="e">
        <f t="shared" si="55"/>
        <v>#REF!</v>
      </c>
      <c r="AI182" t="e">
        <f t="shared" si="64"/>
        <v>#REF!</v>
      </c>
    </row>
    <row r="183" spans="1:35" ht="12.75">
      <c r="A183" s="17"/>
      <c r="P183" s="1">
        <v>169</v>
      </c>
      <c r="Q183">
        <v>169</v>
      </c>
      <c r="R183" t="e">
        <f t="shared" si="58"/>
        <v>#REF!</v>
      </c>
      <c r="T183" t="e">
        <f t="shared" si="59"/>
        <v>#REF!</v>
      </c>
      <c r="V183" t="e">
        <f t="shared" si="60"/>
        <v>#REF!</v>
      </c>
      <c r="W183" t="e">
        <f t="shared" si="61"/>
        <v>#REF!</v>
      </c>
      <c r="Y183" t="e">
        <f t="shared" si="62"/>
        <v>#REF!</v>
      </c>
      <c r="AC183" s="3"/>
      <c r="AD183" t="e">
        <f t="shared" si="54"/>
        <v>#REF!</v>
      </c>
      <c r="AF183" t="e">
        <f t="shared" si="55"/>
        <v>#REF!</v>
      </c>
      <c r="AG183" t="e">
        <f t="shared" si="55"/>
        <v>#REF!</v>
      </c>
      <c r="AI183" t="e">
        <f t="shared" si="64"/>
        <v>#REF!</v>
      </c>
    </row>
    <row r="184" spans="1:35" ht="12.75">
      <c r="A184" s="17"/>
      <c r="C184" s="18" t="e">
        <f>#REF!</f>
        <v>#REF!</v>
      </c>
      <c r="D184" s="18"/>
      <c r="E184" s="18"/>
      <c r="F184" s="18"/>
      <c r="G184" s="18"/>
      <c r="H184" s="18"/>
      <c r="I184" s="18"/>
      <c r="P184" s="1">
        <v>170</v>
      </c>
      <c r="Q184" t="e">
        <f t="shared" si="63"/>
        <v>#REF!</v>
      </c>
      <c r="R184" t="e">
        <f t="shared" si="58"/>
        <v>#REF!</v>
      </c>
      <c r="T184" t="e">
        <f t="shared" si="59"/>
        <v>#REF!</v>
      </c>
      <c r="V184" t="e">
        <f t="shared" si="60"/>
        <v>#REF!</v>
      </c>
      <c r="W184" t="e">
        <f t="shared" si="61"/>
        <v>#REF!</v>
      </c>
      <c r="Y184" t="e">
        <f t="shared" si="62"/>
        <v>#REF!</v>
      </c>
      <c r="AC184" s="3"/>
      <c r="AD184" t="e">
        <f t="shared" si="54"/>
        <v>#REF!</v>
      </c>
      <c r="AF184" t="e">
        <f t="shared" si="55"/>
        <v>#REF!</v>
      </c>
      <c r="AG184" t="e">
        <f t="shared" si="55"/>
        <v>#REF!</v>
      </c>
      <c r="AI184" t="e">
        <f t="shared" si="64"/>
        <v>#REF!</v>
      </c>
    </row>
    <row r="185" spans="1:35" ht="12.75">
      <c r="A185" s="17"/>
      <c r="C185" s="14"/>
      <c r="P185" s="1">
        <v>171</v>
      </c>
      <c r="Q185">
        <f t="shared" si="63"/>
        <v>200</v>
      </c>
      <c r="R185" t="e">
        <f t="shared" si="58"/>
        <v>#REF!</v>
      </c>
      <c r="T185" t="e">
        <f t="shared" si="59"/>
        <v>#REF!</v>
      </c>
      <c r="V185" t="e">
        <f t="shared" si="60"/>
        <v>#REF!</v>
      </c>
      <c r="W185" t="e">
        <f t="shared" si="61"/>
        <v>#REF!</v>
      </c>
      <c r="Y185" t="e">
        <f t="shared" si="62"/>
        <v>#REF!</v>
      </c>
      <c r="AC185" s="3"/>
      <c r="AD185" t="e">
        <f t="shared" si="54"/>
        <v>#REF!</v>
      </c>
      <c r="AF185" t="e">
        <f t="shared" si="55"/>
        <v>#REF!</v>
      </c>
      <c r="AG185" t="e">
        <f t="shared" si="55"/>
        <v>#REF!</v>
      </c>
      <c r="AI185" t="e">
        <f t="shared" si="64"/>
        <v>#REF!</v>
      </c>
    </row>
    <row r="186" spans="1:33" ht="12.75">
      <c r="A186" s="17"/>
      <c r="C186" s="14"/>
      <c r="P186" s="1">
        <v>172</v>
      </c>
      <c r="Q186">
        <f t="shared" si="63"/>
        <v>200</v>
      </c>
      <c r="R186" t="e">
        <f t="shared" si="58"/>
        <v>#REF!</v>
      </c>
      <c r="T186" t="e">
        <f t="shared" si="59"/>
        <v>#REF!</v>
      </c>
      <c r="V186" t="e">
        <f t="shared" si="60"/>
        <v>#REF!</v>
      </c>
      <c r="W186" t="e">
        <f t="shared" si="61"/>
        <v>#REF!</v>
      </c>
      <c r="Y186" t="e">
        <f t="shared" si="62"/>
        <v>#REF!</v>
      </c>
      <c r="AC186" s="3"/>
      <c r="AD186" t="e">
        <f t="shared" si="54"/>
        <v>#REF!</v>
      </c>
      <c r="AF186" t="e">
        <f t="shared" si="55"/>
        <v>#REF!</v>
      </c>
      <c r="AG186" t="e">
        <f t="shared" si="55"/>
        <v>#REF!</v>
      </c>
    </row>
    <row r="187" spans="1:33" ht="12.75">
      <c r="A187" s="17"/>
      <c r="C187" s="14"/>
      <c r="P187" s="1">
        <v>173</v>
      </c>
      <c r="Q187">
        <v>173</v>
      </c>
      <c r="R187" t="e">
        <f t="shared" si="58"/>
        <v>#REF!</v>
      </c>
      <c r="T187" t="e">
        <f t="shared" si="59"/>
        <v>#REF!</v>
      </c>
      <c r="V187" t="e">
        <f t="shared" si="60"/>
        <v>#REF!</v>
      </c>
      <c r="W187" t="e">
        <f t="shared" si="61"/>
        <v>#REF!</v>
      </c>
      <c r="Y187" t="e">
        <f t="shared" si="62"/>
        <v>#REF!</v>
      </c>
      <c r="AC187" s="3"/>
      <c r="AD187" t="e">
        <f t="shared" si="54"/>
        <v>#REF!</v>
      </c>
      <c r="AF187" t="e">
        <f t="shared" si="55"/>
        <v>#REF!</v>
      </c>
      <c r="AG187" t="e">
        <f t="shared" si="55"/>
        <v>#REF!</v>
      </c>
    </row>
    <row r="188" spans="1:33" ht="12.75">
      <c r="A188" s="17" t="e">
        <f>#REF!</f>
        <v>#REF!</v>
      </c>
      <c r="C188" s="14" t="e">
        <f>#REF!</f>
        <v>#REF!</v>
      </c>
      <c r="P188" s="1">
        <v>174</v>
      </c>
      <c r="Q188" t="e">
        <f t="shared" si="63"/>
        <v>#REF!</v>
      </c>
      <c r="R188" t="e">
        <f t="shared" si="58"/>
        <v>#REF!</v>
      </c>
      <c r="T188" t="e">
        <f t="shared" si="59"/>
        <v>#REF!</v>
      </c>
      <c r="V188" t="e">
        <f t="shared" si="60"/>
        <v>#REF!</v>
      </c>
      <c r="W188" t="e">
        <f t="shared" si="61"/>
        <v>#REF!</v>
      </c>
      <c r="Y188" t="e">
        <f t="shared" si="62"/>
        <v>#REF!</v>
      </c>
      <c r="AC188" s="3"/>
      <c r="AD188" t="e">
        <f t="shared" si="54"/>
        <v>#REF!</v>
      </c>
      <c r="AF188" t="e">
        <f t="shared" si="55"/>
        <v>#REF!</v>
      </c>
      <c r="AG188" t="e">
        <f t="shared" si="55"/>
        <v>#REF!</v>
      </c>
    </row>
    <row r="189" spans="1:33" ht="12.75">
      <c r="A189" s="17"/>
      <c r="C189" s="14"/>
      <c r="P189" s="1">
        <v>175</v>
      </c>
      <c r="Q189">
        <f t="shared" si="63"/>
        <v>200</v>
      </c>
      <c r="R189" t="e">
        <f t="shared" si="58"/>
        <v>#REF!</v>
      </c>
      <c r="T189" t="e">
        <f t="shared" si="59"/>
        <v>#REF!</v>
      </c>
      <c r="V189" t="e">
        <f t="shared" si="60"/>
        <v>#REF!</v>
      </c>
      <c r="W189" t="e">
        <f t="shared" si="61"/>
        <v>#REF!</v>
      </c>
      <c r="Y189" t="e">
        <f t="shared" si="62"/>
        <v>#REF!</v>
      </c>
      <c r="AC189" s="3"/>
      <c r="AD189" t="e">
        <f t="shared" si="54"/>
        <v>#REF!</v>
      </c>
      <c r="AF189" t="e">
        <f t="shared" si="55"/>
        <v>#REF!</v>
      </c>
      <c r="AG189" t="e">
        <f t="shared" si="55"/>
        <v>#REF!</v>
      </c>
    </row>
    <row r="190" spans="1:33" ht="12.75">
      <c r="A190" s="17"/>
      <c r="C190" s="14"/>
      <c r="D190" s="14"/>
      <c r="P190" s="1">
        <v>176</v>
      </c>
      <c r="Q190">
        <f t="shared" si="63"/>
        <v>200</v>
      </c>
      <c r="R190" t="e">
        <f t="shared" si="58"/>
        <v>#REF!</v>
      </c>
      <c r="T190" t="e">
        <f t="shared" si="59"/>
        <v>#REF!</v>
      </c>
      <c r="V190" t="e">
        <f t="shared" si="60"/>
        <v>#REF!</v>
      </c>
      <c r="W190" t="e">
        <f t="shared" si="61"/>
        <v>#REF!</v>
      </c>
      <c r="Y190" t="e">
        <f t="shared" si="62"/>
        <v>#REF!</v>
      </c>
      <c r="AC190" s="3"/>
      <c r="AD190" t="e">
        <f t="shared" si="54"/>
        <v>#REF!</v>
      </c>
      <c r="AF190" t="e">
        <f t="shared" si="55"/>
        <v>#REF!</v>
      </c>
      <c r="AG190" t="e">
        <f t="shared" si="55"/>
        <v>#REF!</v>
      </c>
    </row>
  </sheetData>
  <sheetProtection selectLockedCells="1" selectUnlockedCells="1"/>
  <mergeCells count="7">
    <mergeCell ref="AD13:AM13"/>
    <mergeCell ref="A5:J5"/>
    <mergeCell ref="AD5:AM5"/>
    <mergeCell ref="A7:J7"/>
    <mergeCell ref="AD7:AM7"/>
    <mergeCell ref="A9:J9"/>
    <mergeCell ref="AD9:AM9"/>
  </mergeCells>
  <printOptions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6"/>
  <sheetViews>
    <sheetView tabSelected="1" view="pageLayout" workbookViewId="0" topLeftCell="A1">
      <selection activeCell="D89" sqref="D89"/>
    </sheetView>
  </sheetViews>
  <sheetFormatPr defaultColWidth="9.140625" defaultRowHeight="12.75"/>
  <cols>
    <col min="2" max="2" width="10.421875" style="0" customWidth="1"/>
    <col min="3" max="3" width="12.421875" style="0" customWidth="1"/>
    <col min="5" max="5" width="4.57421875" style="0" customWidth="1"/>
    <col min="6" max="6" width="13.00390625" style="0" customWidth="1"/>
    <col min="8" max="8" width="11.00390625" style="0" customWidth="1"/>
    <col min="9" max="9" width="18.00390625" style="0" customWidth="1"/>
    <col min="10" max="10" width="21.7109375" style="0" customWidth="1"/>
    <col min="11" max="11" width="4.140625" style="0" customWidth="1"/>
  </cols>
  <sheetData>
    <row r="1" spans="1:13" ht="16.5" customHeight="1">
      <c r="A1" s="34" t="s">
        <v>2</v>
      </c>
      <c r="B1" s="34"/>
      <c r="C1" s="34"/>
      <c r="D1" s="34"/>
      <c r="E1" s="34"/>
      <c r="F1" s="19"/>
      <c r="G1" s="19"/>
      <c r="H1" s="19"/>
      <c r="I1" s="35" t="s">
        <v>3</v>
      </c>
      <c r="J1" s="35"/>
      <c r="K1" s="35"/>
      <c r="L1" s="19"/>
      <c r="M1" s="19"/>
    </row>
    <row r="2" spans="1:13" ht="7.5" customHeight="1">
      <c r="A2" s="20"/>
      <c r="B2" s="20"/>
      <c r="C2" s="20"/>
      <c r="D2" s="20"/>
      <c r="E2" s="20"/>
      <c r="F2" s="20"/>
      <c r="G2" s="20"/>
      <c r="H2" s="20"/>
      <c r="I2" s="21"/>
      <c r="J2" s="21"/>
      <c r="K2" s="19"/>
      <c r="L2" s="19"/>
      <c r="M2" s="19"/>
    </row>
    <row r="3" spans="1:13" ht="22.5" customHeight="1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19"/>
      <c r="L3" s="19"/>
      <c r="M3" s="19"/>
    </row>
    <row r="4" spans="1:13" ht="8.2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22.5" customHeight="1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19"/>
      <c r="L5" s="19"/>
      <c r="M5" s="19"/>
    </row>
    <row r="6" spans="1:13" ht="8.2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5.5" customHeight="1">
      <c r="A7" s="37" t="s">
        <v>6</v>
      </c>
      <c r="B7" s="37"/>
      <c r="C7" s="37"/>
      <c r="D7" s="37"/>
      <c r="E7" s="37"/>
      <c r="F7" s="37"/>
      <c r="G7" s="37"/>
      <c r="H7" s="37"/>
      <c r="I7" s="37"/>
      <c r="J7" s="37"/>
      <c r="K7" s="19"/>
      <c r="L7" s="19"/>
      <c r="M7" s="19"/>
    </row>
    <row r="8" spans="1:17" ht="7.5" customHeight="1">
      <c r="A8" s="22"/>
      <c r="B8" s="22"/>
      <c r="C8" s="23"/>
      <c r="D8" s="22"/>
      <c r="E8" s="22"/>
      <c r="F8" s="22"/>
      <c r="G8" s="22"/>
      <c r="H8" s="22"/>
      <c r="I8" s="22"/>
      <c r="J8" s="22"/>
      <c r="K8" s="22"/>
      <c r="L8" s="22"/>
      <c r="M8" s="22"/>
      <c r="N8" s="24"/>
      <c r="O8" s="24"/>
      <c r="P8" s="24"/>
      <c r="Q8" s="24"/>
    </row>
    <row r="9" spans="1:17" ht="30" customHeight="1">
      <c r="A9" s="38" t="s">
        <v>56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22"/>
      <c r="M9" s="22"/>
      <c r="N9" s="24"/>
      <c r="O9" s="24"/>
      <c r="P9" s="24"/>
      <c r="Q9" s="24"/>
    </row>
    <row r="10" spans="1:17" ht="1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2"/>
      <c r="L10" s="22"/>
      <c r="M10" s="22"/>
      <c r="N10" s="24"/>
      <c r="O10" s="24"/>
      <c r="P10" s="24"/>
      <c r="Q10" s="24"/>
    </row>
    <row r="11" spans="1:17" ht="15" customHeight="1">
      <c r="A11" s="39" t="s">
        <v>7</v>
      </c>
      <c r="B11" s="39"/>
      <c r="C11" s="39"/>
      <c r="D11" s="39"/>
      <c r="E11" s="39"/>
      <c r="F11" s="39"/>
      <c r="G11" s="39"/>
      <c r="H11" s="39"/>
      <c r="I11" s="39"/>
      <c r="J11" s="39"/>
      <c r="K11" s="22"/>
      <c r="L11" s="22"/>
      <c r="M11" s="22"/>
      <c r="N11" s="24"/>
      <c r="O11" s="24"/>
      <c r="P11" s="24"/>
      <c r="Q11" s="24"/>
    </row>
    <row r="12" spans="1:17" ht="30" customHeight="1">
      <c r="A12" s="22"/>
      <c r="B12" s="22"/>
      <c r="C12" s="40"/>
      <c r="D12" s="40"/>
      <c r="E12" s="40"/>
      <c r="F12" s="40"/>
      <c r="G12" s="40"/>
      <c r="H12" s="40"/>
      <c r="I12" s="40"/>
      <c r="J12" s="40"/>
      <c r="K12" s="22"/>
      <c r="L12" s="22"/>
      <c r="M12" s="22"/>
      <c r="N12" s="24"/>
      <c r="O12" s="24"/>
      <c r="P12" s="24"/>
      <c r="Q12" s="24"/>
    </row>
    <row r="13" spans="1:17" ht="15" customHeight="1">
      <c r="A13" s="26" t="s">
        <v>8</v>
      </c>
      <c r="B13" s="22"/>
      <c r="C13" s="41" t="s">
        <v>9</v>
      </c>
      <c r="D13" s="41"/>
      <c r="E13" s="41"/>
      <c r="F13" s="41"/>
      <c r="G13" s="41"/>
      <c r="H13" s="41"/>
      <c r="I13" s="41"/>
      <c r="J13" s="41"/>
      <c r="K13" s="22"/>
      <c r="L13" s="22"/>
      <c r="M13" s="22"/>
      <c r="N13" s="24"/>
      <c r="O13" s="24"/>
      <c r="P13" s="24"/>
      <c r="Q13" s="24"/>
    </row>
    <row r="14" spans="1:17" ht="15" customHeight="1">
      <c r="A14" s="22"/>
      <c r="B14" s="22"/>
      <c r="C14" s="40"/>
      <c r="D14" s="40"/>
      <c r="E14" s="40"/>
      <c r="F14" s="40"/>
      <c r="G14" s="40"/>
      <c r="H14" s="40"/>
      <c r="I14" s="40"/>
      <c r="J14" s="40"/>
      <c r="K14" s="22"/>
      <c r="L14" s="22"/>
      <c r="M14" s="22"/>
      <c r="N14" s="24"/>
      <c r="O14" s="24"/>
      <c r="P14" s="24"/>
      <c r="Q14" s="24"/>
    </row>
    <row r="15" spans="1:17" ht="15" customHeight="1">
      <c r="A15" s="22" t="s">
        <v>10</v>
      </c>
      <c r="B15" s="22"/>
      <c r="C15" s="40" t="s">
        <v>11</v>
      </c>
      <c r="D15" s="40"/>
      <c r="E15" s="40"/>
      <c r="F15" s="40"/>
      <c r="G15" s="40"/>
      <c r="H15" s="40"/>
      <c r="I15" s="40"/>
      <c r="J15" s="40"/>
      <c r="K15" s="22"/>
      <c r="L15" s="22"/>
      <c r="M15" s="22"/>
      <c r="N15" s="24"/>
      <c r="O15" s="24"/>
      <c r="P15" s="24"/>
      <c r="Q15" s="24"/>
    </row>
    <row r="16" spans="1:17" ht="15" customHeight="1">
      <c r="A16" s="22"/>
      <c r="B16" s="22"/>
      <c r="C16" s="40"/>
      <c r="D16" s="40"/>
      <c r="E16" s="40"/>
      <c r="F16" s="40"/>
      <c r="G16" s="40"/>
      <c r="H16" s="40"/>
      <c r="I16" s="40"/>
      <c r="J16" s="40"/>
      <c r="K16" s="22"/>
      <c r="L16" s="22"/>
      <c r="M16" s="22"/>
      <c r="N16" s="24"/>
      <c r="O16" s="24"/>
      <c r="P16" s="24"/>
      <c r="Q16" s="24"/>
    </row>
    <row r="17" spans="1:17" ht="15" customHeight="1">
      <c r="A17" s="22" t="s">
        <v>12</v>
      </c>
      <c r="B17" s="22"/>
      <c r="C17" s="42">
        <v>42469</v>
      </c>
      <c r="D17" s="42"/>
      <c r="E17" s="42"/>
      <c r="F17" s="42"/>
      <c r="G17" s="42"/>
      <c r="H17" s="42"/>
      <c r="I17" s="42"/>
      <c r="J17" s="42"/>
      <c r="K17" s="22"/>
      <c r="L17" s="22"/>
      <c r="M17" s="22"/>
      <c r="N17" s="24"/>
      <c r="O17" s="24"/>
      <c r="P17" s="24"/>
      <c r="Q17" s="24"/>
    </row>
    <row r="18" spans="1:17" ht="15" customHeight="1">
      <c r="A18" s="22"/>
      <c r="B18" s="22"/>
      <c r="C18" s="40"/>
      <c r="D18" s="40"/>
      <c r="E18" s="40"/>
      <c r="F18" s="40"/>
      <c r="G18" s="40"/>
      <c r="H18" s="40"/>
      <c r="I18" s="40"/>
      <c r="J18" s="40"/>
      <c r="K18" s="22"/>
      <c r="L18" s="22"/>
      <c r="M18" s="22"/>
      <c r="N18" s="24"/>
      <c r="O18" s="24"/>
      <c r="P18" s="24"/>
      <c r="Q18" s="24"/>
    </row>
    <row r="19" spans="1:17" ht="15" customHeight="1">
      <c r="A19" s="22" t="s">
        <v>13</v>
      </c>
      <c r="B19" s="22"/>
      <c r="C19" s="40" t="s">
        <v>14</v>
      </c>
      <c r="D19" s="40"/>
      <c r="E19" s="40"/>
      <c r="F19" s="40"/>
      <c r="G19" s="40"/>
      <c r="H19" s="40"/>
      <c r="I19" s="40"/>
      <c r="J19" s="40"/>
      <c r="K19" s="22"/>
      <c r="L19" s="22"/>
      <c r="M19" s="22"/>
      <c r="N19" s="24"/>
      <c r="O19" s="24"/>
      <c r="P19" s="24"/>
      <c r="Q19" s="24"/>
    </row>
    <row r="20" spans="1:17" ht="15" customHeight="1">
      <c r="A20" s="22"/>
      <c r="B20" s="22"/>
      <c r="C20" s="40" t="s">
        <v>70</v>
      </c>
      <c r="D20" s="40"/>
      <c r="E20" s="40"/>
      <c r="F20" s="40"/>
      <c r="G20" s="40"/>
      <c r="H20" s="40"/>
      <c r="I20" s="40"/>
      <c r="J20" s="40"/>
      <c r="K20" s="22"/>
      <c r="L20" s="22"/>
      <c r="M20" s="22"/>
      <c r="N20" s="24"/>
      <c r="O20" s="24"/>
      <c r="P20" s="24"/>
      <c r="Q20" s="24"/>
    </row>
    <row r="21" spans="1:17" ht="15" customHeight="1">
      <c r="A21" s="22"/>
      <c r="B21" s="22"/>
      <c r="C21" s="40" t="s">
        <v>68</v>
      </c>
      <c r="D21" s="40"/>
      <c r="E21" s="40"/>
      <c r="F21" s="40"/>
      <c r="G21" s="40"/>
      <c r="H21" s="40"/>
      <c r="I21" s="40"/>
      <c r="J21" s="40"/>
      <c r="K21" s="22"/>
      <c r="L21" s="22"/>
      <c r="M21" s="22"/>
      <c r="N21" s="24"/>
      <c r="O21" s="24"/>
      <c r="P21" s="24"/>
      <c r="Q21" s="24"/>
    </row>
    <row r="22" spans="1:17" ht="15" customHeight="1">
      <c r="A22" s="22"/>
      <c r="B22" s="22"/>
      <c r="C22" s="40"/>
      <c r="D22" s="40"/>
      <c r="E22" s="40"/>
      <c r="F22" s="40"/>
      <c r="G22" s="40"/>
      <c r="H22" s="40"/>
      <c r="I22" s="40"/>
      <c r="J22" s="40"/>
      <c r="K22" s="22"/>
      <c r="L22" s="22"/>
      <c r="M22" s="22"/>
      <c r="N22" s="24"/>
      <c r="O22" s="24"/>
      <c r="P22" s="24"/>
      <c r="Q22" s="24"/>
    </row>
    <row r="23" spans="1:17" ht="15" customHeight="1">
      <c r="A23" s="22" t="s">
        <v>15</v>
      </c>
      <c r="B23" s="22"/>
      <c r="C23" s="40" t="s">
        <v>16</v>
      </c>
      <c r="D23" s="40"/>
      <c r="E23" s="40"/>
      <c r="F23" s="40"/>
      <c r="G23" s="40"/>
      <c r="H23" s="40"/>
      <c r="I23" s="40"/>
      <c r="J23" s="40"/>
      <c r="K23" s="22"/>
      <c r="L23" s="22"/>
      <c r="M23" s="22"/>
      <c r="N23" s="24"/>
      <c r="O23" s="24"/>
      <c r="P23" s="24"/>
      <c r="Q23" s="24"/>
    </row>
    <row r="24" spans="1:17" ht="15" customHeight="1">
      <c r="A24" s="22"/>
      <c r="B24" s="22"/>
      <c r="C24" s="40"/>
      <c r="D24" s="40"/>
      <c r="E24" s="40"/>
      <c r="F24" s="40"/>
      <c r="G24" s="40"/>
      <c r="H24" s="40"/>
      <c r="I24" s="40"/>
      <c r="J24" s="40"/>
      <c r="K24" s="22"/>
      <c r="L24" s="22"/>
      <c r="M24" s="22"/>
      <c r="N24" s="24"/>
      <c r="O24" s="24"/>
      <c r="P24" s="24"/>
      <c r="Q24" s="24"/>
    </row>
    <row r="25" spans="1:17" ht="15" customHeight="1">
      <c r="A25" s="22" t="s">
        <v>17</v>
      </c>
      <c r="B25" s="22"/>
      <c r="C25" s="40" t="s">
        <v>18</v>
      </c>
      <c r="D25" s="40"/>
      <c r="E25" s="40"/>
      <c r="F25" s="40"/>
      <c r="G25" s="40"/>
      <c r="H25" s="40"/>
      <c r="I25" s="40"/>
      <c r="J25" s="40"/>
      <c r="K25" s="22"/>
      <c r="L25" s="22"/>
      <c r="M25" s="22"/>
      <c r="N25" s="24"/>
      <c r="O25" s="24"/>
      <c r="P25" s="24"/>
      <c r="Q25" s="24"/>
    </row>
    <row r="26" spans="1:17" ht="15" customHeight="1">
      <c r="A26" s="22"/>
      <c r="B26" s="22"/>
      <c r="C26" s="40" t="s">
        <v>19</v>
      </c>
      <c r="D26" s="40"/>
      <c r="E26" s="40"/>
      <c r="F26" s="40"/>
      <c r="G26" s="40"/>
      <c r="H26" s="40"/>
      <c r="I26" s="40"/>
      <c r="J26" s="40"/>
      <c r="K26" s="22"/>
      <c r="L26" s="22"/>
      <c r="M26" s="22"/>
      <c r="N26" s="24"/>
      <c r="O26" s="24"/>
      <c r="P26" s="24"/>
      <c r="Q26" s="24"/>
    </row>
    <row r="27" spans="1:17" ht="15" customHeight="1">
      <c r="A27" s="22"/>
      <c r="B27" s="22"/>
      <c r="C27" s="40"/>
      <c r="D27" s="40"/>
      <c r="E27" s="40"/>
      <c r="F27" s="40"/>
      <c r="G27" s="40"/>
      <c r="H27" s="40"/>
      <c r="I27" s="40"/>
      <c r="J27" s="40"/>
      <c r="K27" s="22"/>
      <c r="L27" s="22"/>
      <c r="M27" s="22"/>
      <c r="N27" s="24"/>
      <c r="O27" s="24"/>
      <c r="P27" s="24"/>
      <c r="Q27" s="24"/>
    </row>
    <row r="28" spans="1:17" ht="15" customHeight="1">
      <c r="A28" s="22" t="s">
        <v>20</v>
      </c>
      <c r="B28" s="22"/>
      <c r="C28" s="40" t="s">
        <v>21</v>
      </c>
      <c r="D28" s="40"/>
      <c r="E28" s="40"/>
      <c r="F28" s="40"/>
      <c r="G28" s="40"/>
      <c r="H28" s="40"/>
      <c r="I28" s="40"/>
      <c r="J28" s="40"/>
      <c r="K28" s="22"/>
      <c r="L28" s="22"/>
      <c r="M28" s="22"/>
      <c r="N28" s="24"/>
      <c r="O28" s="24"/>
      <c r="P28" s="24"/>
      <c r="Q28" s="24"/>
    </row>
    <row r="29" spans="1:17" ht="15" customHeight="1">
      <c r="A29" s="22"/>
      <c r="B29" s="22"/>
      <c r="C29" s="40"/>
      <c r="D29" s="40"/>
      <c r="E29" s="40"/>
      <c r="F29" s="40"/>
      <c r="G29" s="40"/>
      <c r="H29" s="40"/>
      <c r="I29" s="40"/>
      <c r="J29" s="40"/>
      <c r="K29" s="22"/>
      <c r="L29" s="22"/>
      <c r="M29" s="22"/>
      <c r="N29" s="24"/>
      <c r="O29" s="24"/>
      <c r="P29" s="24"/>
      <c r="Q29" s="24"/>
    </row>
    <row r="30" spans="1:17" ht="15" customHeight="1">
      <c r="A30" s="22" t="s">
        <v>22</v>
      </c>
      <c r="B30" s="22"/>
      <c r="C30" s="40" t="s">
        <v>23</v>
      </c>
      <c r="D30" s="40"/>
      <c r="E30" s="40"/>
      <c r="F30" s="40"/>
      <c r="G30" s="40"/>
      <c r="H30" s="40"/>
      <c r="I30" s="40"/>
      <c r="J30" s="40"/>
      <c r="K30" s="22"/>
      <c r="L30" s="22"/>
      <c r="M30" s="22"/>
      <c r="N30" s="24"/>
      <c r="O30" s="24"/>
      <c r="P30" s="24"/>
      <c r="Q30" s="24"/>
    </row>
    <row r="31" spans="1:17" ht="15" customHeight="1">
      <c r="A31" s="22"/>
      <c r="B31" s="22"/>
      <c r="C31" s="40"/>
      <c r="D31" s="40"/>
      <c r="E31" s="40"/>
      <c r="F31" s="40"/>
      <c r="G31" s="40"/>
      <c r="H31" s="40"/>
      <c r="I31" s="40"/>
      <c r="J31" s="40"/>
      <c r="K31" s="22"/>
      <c r="L31" s="22"/>
      <c r="M31" s="22"/>
      <c r="N31" s="24"/>
      <c r="O31" s="24"/>
      <c r="P31" s="24"/>
      <c r="Q31" s="24"/>
    </row>
    <row r="32" spans="1:17" ht="15" customHeight="1">
      <c r="A32" s="22" t="s">
        <v>24</v>
      </c>
      <c r="B32" s="22"/>
      <c r="C32" s="40" t="s">
        <v>25</v>
      </c>
      <c r="D32" s="40"/>
      <c r="E32" s="40"/>
      <c r="F32" s="40"/>
      <c r="G32" s="40"/>
      <c r="H32" s="40"/>
      <c r="I32" s="40"/>
      <c r="J32" s="40"/>
      <c r="K32" s="22"/>
      <c r="L32" s="22"/>
      <c r="M32" s="22"/>
      <c r="N32" s="24"/>
      <c r="O32" s="24"/>
      <c r="P32" s="24"/>
      <c r="Q32" s="24"/>
    </row>
    <row r="33" spans="1:17" ht="15" customHeight="1">
      <c r="A33" s="22"/>
      <c r="B33" s="22"/>
      <c r="C33" s="27"/>
      <c r="D33" s="27"/>
      <c r="E33" s="27"/>
      <c r="F33" s="27"/>
      <c r="G33" s="27"/>
      <c r="H33" s="27"/>
      <c r="I33" s="27"/>
      <c r="J33" s="27"/>
      <c r="K33" s="22"/>
      <c r="L33" s="22"/>
      <c r="M33" s="22"/>
      <c r="N33" s="24"/>
      <c r="O33" s="24"/>
      <c r="P33" s="24"/>
      <c r="Q33" s="24"/>
    </row>
    <row r="34" spans="1:17" ht="15" customHeight="1">
      <c r="A34" s="22" t="s">
        <v>26</v>
      </c>
      <c r="B34" s="22"/>
      <c r="C34" s="43" t="s">
        <v>78</v>
      </c>
      <c r="D34" s="43"/>
      <c r="E34" s="43"/>
      <c r="F34" s="43"/>
      <c r="G34" s="43"/>
      <c r="H34" s="43"/>
      <c r="I34" s="43"/>
      <c r="J34" s="43"/>
      <c r="K34" s="22"/>
      <c r="L34" s="22"/>
      <c r="M34" s="22"/>
      <c r="N34" s="24"/>
      <c r="O34" s="24"/>
      <c r="P34" s="24"/>
      <c r="Q34" s="24"/>
    </row>
    <row r="35" spans="1:17" ht="15" customHeight="1">
      <c r="A35" s="22"/>
      <c r="B35" s="22"/>
      <c r="C35" s="27"/>
      <c r="D35" s="27"/>
      <c r="E35" s="27"/>
      <c r="F35" s="27"/>
      <c r="G35" s="27"/>
      <c r="H35" s="27"/>
      <c r="I35" s="27"/>
      <c r="J35" s="27"/>
      <c r="K35" s="22"/>
      <c r="L35" s="22"/>
      <c r="M35" s="22"/>
      <c r="N35" s="24"/>
      <c r="O35" s="24"/>
      <c r="P35" s="24"/>
      <c r="Q35" s="24"/>
    </row>
    <row r="36" spans="1:17" ht="15" customHeight="1">
      <c r="A36" s="22" t="s">
        <v>27</v>
      </c>
      <c r="B36" s="22"/>
      <c r="C36" s="40" t="s">
        <v>28</v>
      </c>
      <c r="D36" s="40"/>
      <c r="E36" s="40"/>
      <c r="F36" s="40"/>
      <c r="G36" s="40"/>
      <c r="H36" s="40"/>
      <c r="I36" s="40"/>
      <c r="J36" s="40"/>
      <c r="K36" s="22"/>
      <c r="L36" s="22"/>
      <c r="M36" s="22"/>
      <c r="N36" s="24"/>
      <c r="O36" s="24"/>
      <c r="P36" s="24"/>
      <c r="Q36" s="24"/>
    </row>
    <row r="37" spans="1:17" ht="15" customHeight="1">
      <c r="A37" s="22"/>
      <c r="B37" s="22"/>
      <c r="C37" s="40" t="s">
        <v>29</v>
      </c>
      <c r="D37" s="40"/>
      <c r="E37" s="40"/>
      <c r="F37" s="40"/>
      <c r="G37" s="40"/>
      <c r="H37" s="40"/>
      <c r="I37" s="40"/>
      <c r="J37" s="40"/>
      <c r="K37" s="22"/>
      <c r="L37" s="22"/>
      <c r="M37" s="22"/>
      <c r="N37" s="24"/>
      <c r="O37" s="24"/>
      <c r="P37" s="24"/>
      <c r="Q37" s="24"/>
    </row>
    <row r="38" spans="1:17" ht="15" customHeight="1">
      <c r="A38" s="22" t="s">
        <v>30</v>
      </c>
      <c r="B38" s="22"/>
      <c r="C38" s="40">
        <v>4</v>
      </c>
      <c r="D38" s="40"/>
      <c r="E38" s="40"/>
      <c r="F38" s="40"/>
      <c r="G38" s="40"/>
      <c r="H38" s="40"/>
      <c r="I38" s="40"/>
      <c r="J38" s="40"/>
      <c r="K38" s="22"/>
      <c r="L38" s="22"/>
      <c r="M38" s="22"/>
      <c r="N38" s="24"/>
      <c r="O38" s="24"/>
      <c r="P38" s="24"/>
      <c r="Q38" s="24"/>
    </row>
    <row r="39" spans="1:17" ht="15" customHeight="1">
      <c r="A39" s="22"/>
      <c r="B39" s="22"/>
      <c r="C39" s="40" t="s">
        <v>29</v>
      </c>
      <c r="D39" s="40"/>
      <c r="E39" s="40"/>
      <c r="F39" s="40"/>
      <c r="G39" s="40"/>
      <c r="H39" s="40"/>
      <c r="I39" s="40"/>
      <c r="J39" s="40"/>
      <c r="K39" s="22"/>
      <c r="L39" s="22"/>
      <c r="M39" s="22"/>
      <c r="N39" s="24"/>
      <c r="O39" s="24"/>
      <c r="P39" s="24"/>
      <c r="Q39" s="24"/>
    </row>
    <row r="40" spans="1:17" ht="15" customHeight="1">
      <c r="A40" s="22" t="s">
        <v>31</v>
      </c>
      <c r="B40" s="22"/>
      <c r="C40" s="40" t="s">
        <v>57</v>
      </c>
      <c r="D40" s="40"/>
      <c r="E40" s="40"/>
      <c r="F40" s="40"/>
      <c r="G40" s="40"/>
      <c r="H40" s="40"/>
      <c r="I40" s="40"/>
      <c r="J40" s="40"/>
      <c r="K40" s="22"/>
      <c r="L40" s="22"/>
      <c r="M40" s="22"/>
      <c r="N40" s="24"/>
      <c r="O40" s="24"/>
      <c r="P40" s="24"/>
      <c r="Q40" s="24"/>
    </row>
    <row r="41" spans="1:17" ht="15" customHeight="1">
      <c r="A41" s="22" t="s">
        <v>32</v>
      </c>
      <c r="B41" s="22"/>
      <c r="C41" s="40" t="s">
        <v>71</v>
      </c>
      <c r="D41" s="40"/>
      <c r="E41" s="40"/>
      <c r="F41" s="40"/>
      <c r="G41" s="40"/>
      <c r="H41" s="40"/>
      <c r="I41" s="40"/>
      <c r="J41" s="40"/>
      <c r="K41" s="22"/>
      <c r="L41" s="22"/>
      <c r="M41" s="22"/>
      <c r="N41" s="24"/>
      <c r="O41" s="24"/>
      <c r="P41" s="24"/>
      <c r="Q41" s="24"/>
    </row>
    <row r="42" spans="1:17" ht="15" customHeight="1">
      <c r="A42" s="22"/>
      <c r="B42" s="22"/>
      <c r="C42" s="40" t="s">
        <v>29</v>
      </c>
      <c r="D42" s="40"/>
      <c r="E42" s="40"/>
      <c r="F42" s="40"/>
      <c r="G42" s="40"/>
      <c r="H42" s="40"/>
      <c r="I42" s="40"/>
      <c r="J42" s="40"/>
      <c r="K42" s="22"/>
      <c r="L42" s="22"/>
      <c r="M42" s="22"/>
      <c r="N42" s="24"/>
      <c r="O42" s="24"/>
      <c r="P42" s="24"/>
      <c r="Q42" s="24"/>
    </row>
    <row r="43" spans="1:13" ht="15" customHeight="1">
      <c r="A43" s="22" t="s">
        <v>31</v>
      </c>
      <c r="B43" s="22"/>
      <c r="C43" s="40" t="s">
        <v>58</v>
      </c>
      <c r="D43" s="40"/>
      <c r="E43" s="40"/>
      <c r="F43" s="40"/>
      <c r="G43" s="40"/>
      <c r="H43" s="40"/>
      <c r="I43" s="40"/>
      <c r="J43" s="40"/>
      <c r="K43" s="19"/>
      <c r="L43" s="19"/>
      <c r="M43" s="19"/>
    </row>
    <row r="44" spans="1:13" ht="15" customHeight="1">
      <c r="A44" s="22" t="s">
        <v>32</v>
      </c>
      <c r="B44" s="22"/>
      <c r="C44" s="40" t="s">
        <v>64</v>
      </c>
      <c r="D44" s="40"/>
      <c r="E44" s="40"/>
      <c r="F44" s="40"/>
      <c r="G44" s="40"/>
      <c r="H44" s="40"/>
      <c r="I44" s="40"/>
      <c r="J44" s="40"/>
      <c r="K44" s="19"/>
      <c r="L44" s="19"/>
      <c r="M44" s="19"/>
    </row>
    <row r="45" spans="1:13" ht="15" customHeight="1">
      <c r="A45" s="22"/>
      <c r="B45" s="22"/>
      <c r="C45" s="40" t="s">
        <v>29</v>
      </c>
      <c r="D45" s="40"/>
      <c r="E45" s="40"/>
      <c r="F45" s="40"/>
      <c r="G45" s="40"/>
      <c r="H45" s="40"/>
      <c r="I45" s="40"/>
      <c r="J45" s="40"/>
      <c r="K45" s="19"/>
      <c r="L45" s="19"/>
      <c r="M45" s="19"/>
    </row>
    <row r="46" spans="1:13" ht="15" customHeight="1">
      <c r="A46" s="22" t="s">
        <v>31</v>
      </c>
      <c r="B46" s="22"/>
      <c r="C46" s="40" t="s">
        <v>59</v>
      </c>
      <c r="D46" s="40"/>
      <c r="E46" s="40"/>
      <c r="F46" s="40"/>
      <c r="G46" s="40"/>
      <c r="H46" s="40"/>
      <c r="I46" s="40"/>
      <c r="J46" s="40"/>
      <c r="K46" s="19"/>
      <c r="L46" s="19"/>
      <c r="M46" s="19"/>
    </row>
    <row r="47" spans="1:13" ht="15" customHeight="1">
      <c r="A47" s="22" t="s">
        <v>32</v>
      </c>
      <c r="B47" s="22"/>
      <c r="C47" s="40" t="s">
        <v>65</v>
      </c>
      <c r="D47" s="40"/>
      <c r="E47" s="40"/>
      <c r="F47" s="40"/>
      <c r="G47" s="40"/>
      <c r="H47" s="40"/>
      <c r="I47" s="40"/>
      <c r="J47" s="40"/>
      <c r="K47" s="19"/>
      <c r="L47" s="19"/>
      <c r="M47" s="19"/>
    </row>
    <row r="48" spans="1:13" ht="15" customHeight="1">
      <c r="A48" s="22"/>
      <c r="B48" s="22"/>
      <c r="C48" s="40" t="s">
        <v>29</v>
      </c>
      <c r="D48" s="40"/>
      <c r="E48" s="40"/>
      <c r="F48" s="40"/>
      <c r="G48" s="40"/>
      <c r="H48" s="40"/>
      <c r="I48" s="40"/>
      <c r="J48" s="40"/>
      <c r="K48" s="19"/>
      <c r="L48" s="19"/>
      <c r="M48" s="19"/>
    </row>
    <row r="49" spans="1:13" ht="15" customHeight="1">
      <c r="A49" s="22" t="s">
        <v>31</v>
      </c>
      <c r="B49" s="22"/>
      <c r="C49" s="40" t="s">
        <v>60</v>
      </c>
      <c r="D49" s="40"/>
      <c r="E49" s="40"/>
      <c r="F49" s="40"/>
      <c r="G49" s="40"/>
      <c r="H49" s="40"/>
      <c r="I49" s="40"/>
      <c r="J49" s="40"/>
      <c r="K49" s="19"/>
      <c r="L49" s="19"/>
      <c r="M49" s="19"/>
    </row>
    <row r="50" spans="1:13" ht="15" customHeight="1">
      <c r="A50" s="22" t="s">
        <v>32</v>
      </c>
      <c r="B50" s="22"/>
      <c r="C50" s="40" t="s">
        <v>66</v>
      </c>
      <c r="D50" s="40"/>
      <c r="E50" s="40"/>
      <c r="F50" s="40"/>
      <c r="G50" s="40"/>
      <c r="H50" s="40"/>
      <c r="I50" s="40"/>
      <c r="J50" s="40"/>
      <c r="K50" s="19"/>
      <c r="L50" s="19"/>
      <c r="M50" s="19"/>
    </row>
    <row r="51" spans="1:13" ht="15" customHeight="1">
      <c r="A51" s="22"/>
      <c r="B51" s="22"/>
      <c r="C51" s="40" t="s">
        <v>29</v>
      </c>
      <c r="D51" s="40"/>
      <c r="E51" s="40"/>
      <c r="F51" s="40"/>
      <c r="G51" s="40"/>
      <c r="H51" s="40"/>
      <c r="I51" s="40"/>
      <c r="J51" s="40"/>
      <c r="K51" s="19"/>
      <c r="L51" s="19"/>
      <c r="M51" s="19"/>
    </row>
    <row r="52" spans="1:13" ht="15" customHeight="1">
      <c r="A52" s="22" t="s">
        <v>33</v>
      </c>
      <c r="B52" s="22"/>
      <c r="C52" s="40" t="s">
        <v>34</v>
      </c>
      <c r="D52" s="40"/>
      <c r="E52" s="40"/>
      <c r="F52" s="40"/>
      <c r="G52" s="40"/>
      <c r="H52" s="40"/>
      <c r="I52" s="40"/>
      <c r="J52" s="40"/>
      <c r="K52" s="19"/>
      <c r="L52" s="19"/>
      <c r="M52" s="19"/>
    </row>
    <row r="53" spans="1:13" ht="15" customHeight="1">
      <c r="A53" s="22"/>
      <c r="B53" s="22"/>
      <c r="C53" s="40"/>
      <c r="D53" s="40"/>
      <c r="E53" s="40"/>
      <c r="F53" s="40"/>
      <c r="G53" s="40"/>
      <c r="H53" s="40"/>
      <c r="I53" s="40"/>
      <c r="J53" s="40"/>
      <c r="K53" s="19"/>
      <c r="L53" s="19"/>
      <c r="M53" s="19"/>
    </row>
    <row r="54" spans="1:19" ht="39.75" customHeight="1">
      <c r="A54" s="22" t="s">
        <v>35</v>
      </c>
      <c r="B54" s="22"/>
      <c r="C54" s="41" t="s">
        <v>36</v>
      </c>
      <c r="D54" s="41"/>
      <c r="E54" s="41"/>
      <c r="F54" s="41"/>
      <c r="G54" s="41"/>
      <c r="H54" s="41"/>
      <c r="I54" s="41"/>
      <c r="J54" s="41"/>
      <c r="K54" s="19"/>
      <c r="L54" s="28"/>
      <c r="M54" s="29"/>
      <c r="N54" s="29"/>
      <c r="O54" s="29"/>
      <c r="P54" s="29"/>
      <c r="Q54" s="29"/>
      <c r="R54" s="29"/>
      <c r="S54" s="29"/>
    </row>
    <row r="55" spans="1:19" ht="15" customHeight="1">
      <c r="A55" s="22"/>
      <c r="B55" s="22"/>
      <c r="C55" s="41"/>
      <c r="D55" s="41"/>
      <c r="E55" s="41"/>
      <c r="F55" s="41"/>
      <c r="G55" s="41"/>
      <c r="H55" s="41"/>
      <c r="I55" s="41"/>
      <c r="J55" s="41"/>
      <c r="K55" s="19"/>
      <c r="L55" s="29"/>
      <c r="M55" s="29"/>
      <c r="N55" s="29"/>
      <c r="O55" s="29"/>
      <c r="P55" s="29"/>
      <c r="Q55" s="29"/>
      <c r="R55" s="29"/>
      <c r="S55" s="29"/>
    </row>
    <row r="56" spans="1:13" ht="15" customHeight="1">
      <c r="A56" s="22" t="s">
        <v>37</v>
      </c>
      <c r="B56" s="22"/>
      <c r="C56" s="40" t="s">
        <v>61</v>
      </c>
      <c r="D56" s="40"/>
      <c r="E56" s="40"/>
      <c r="F56" s="40"/>
      <c r="G56" s="40"/>
      <c r="H56" s="40"/>
      <c r="I56" s="40"/>
      <c r="J56" s="40"/>
      <c r="K56" s="19"/>
      <c r="L56" s="19"/>
      <c r="M56" s="19"/>
    </row>
    <row r="57" spans="1:13" ht="15" customHeight="1">
      <c r="A57" s="22"/>
      <c r="B57" s="22"/>
      <c r="C57" s="41"/>
      <c r="D57" s="41"/>
      <c r="E57" s="41"/>
      <c r="F57" s="41"/>
      <c r="G57" s="41"/>
      <c r="H57" s="41"/>
      <c r="I57" s="41"/>
      <c r="J57" s="41"/>
      <c r="K57" s="19"/>
      <c r="L57" s="19"/>
      <c r="M57" s="19"/>
    </row>
    <row r="58" spans="1:13" ht="31.5" customHeight="1">
      <c r="A58" s="22" t="s">
        <v>38</v>
      </c>
      <c r="B58" s="22"/>
      <c r="C58" s="41" t="s">
        <v>62</v>
      </c>
      <c r="D58" s="41"/>
      <c r="E58" s="41"/>
      <c r="F58" s="41"/>
      <c r="G58" s="41"/>
      <c r="H58" s="41"/>
      <c r="I58" s="41"/>
      <c r="J58" s="41"/>
      <c r="K58" s="19"/>
      <c r="L58" s="19"/>
      <c r="M58" s="19"/>
    </row>
    <row r="59" spans="1:13" ht="15" customHeight="1">
      <c r="A59" s="22"/>
      <c r="B59" s="22"/>
      <c r="C59" s="40"/>
      <c r="D59" s="40"/>
      <c r="E59" s="40"/>
      <c r="F59" s="40"/>
      <c r="G59" s="40"/>
      <c r="H59" s="40"/>
      <c r="I59" s="40"/>
      <c r="J59" s="40"/>
      <c r="K59" s="19"/>
      <c r="L59" s="19"/>
      <c r="M59" s="19"/>
    </row>
    <row r="60" spans="1:10" ht="30.75" customHeight="1">
      <c r="A60" s="22" t="s">
        <v>39</v>
      </c>
      <c r="B60" s="22"/>
      <c r="C60" s="41" t="s">
        <v>63</v>
      </c>
      <c r="D60" s="41"/>
      <c r="E60" s="41"/>
      <c r="F60" s="41"/>
      <c r="G60" s="41"/>
      <c r="H60" s="41"/>
      <c r="I60" s="41"/>
      <c r="J60" s="41"/>
    </row>
    <row r="61" spans="1:10" ht="15" customHeight="1">
      <c r="A61" s="22"/>
      <c r="B61" s="22"/>
      <c r="C61" s="40"/>
      <c r="D61" s="40"/>
      <c r="E61" s="40"/>
      <c r="F61" s="40"/>
      <c r="G61" s="40"/>
      <c r="H61" s="40"/>
      <c r="I61" s="40"/>
      <c r="J61" s="40"/>
    </row>
    <row r="62" spans="1:10" ht="15" customHeight="1">
      <c r="A62" s="44" t="s">
        <v>40</v>
      </c>
      <c r="B62" s="22"/>
      <c r="C62" s="40" t="s">
        <v>41</v>
      </c>
      <c r="D62" s="40"/>
      <c r="E62" s="40"/>
      <c r="F62" s="40"/>
      <c r="G62" s="40"/>
      <c r="H62" s="40"/>
      <c r="I62" s="40"/>
      <c r="J62" s="40"/>
    </row>
    <row r="63" spans="1:10" ht="15" customHeight="1">
      <c r="A63" s="44"/>
      <c r="B63" s="22"/>
      <c r="C63" s="40" t="s">
        <v>42</v>
      </c>
      <c r="D63" s="40"/>
      <c r="E63" s="40"/>
      <c r="F63" s="40"/>
      <c r="G63" s="40"/>
      <c r="H63" s="40"/>
      <c r="I63" s="40"/>
      <c r="J63" s="40"/>
    </row>
    <row r="64" spans="1:10" ht="15" customHeight="1">
      <c r="A64" s="44"/>
      <c r="B64" s="22"/>
      <c r="C64" s="27" t="s">
        <v>43</v>
      </c>
      <c r="D64" s="27"/>
      <c r="E64" s="27"/>
      <c r="F64" s="27"/>
      <c r="G64" s="27"/>
      <c r="H64" s="27"/>
      <c r="I64" s="27"/>
      <c r="J64" s="27"/>
    </row>
    <row r="65" spans="1:10" ht="15" customHeight="1">
      <c r="A65" s="22"/>
      <c r="B65" s="22"/>
      <c r="C65" s="40"/>
      <c r="D65" s="40"/>
      <c r="E65" s="40"/>
      <c r="F65" s="40"/>
      <c r="G65" s="40"/>
      <c r="H65" s="40"/>
      <c r="I65" s="40"/>
      <c r="J65" s="40"/>
    </row>
    <row r="66" spans="1:10" ht="15" customHeight="1">
      <c r="A66" s="22" t="s">
        <v>44</v>
      </c>
      <c r="B66" s="22"/>
      <c r="C66" s="40" t="s">
        <v>72</v>
      </c>
      <c r="D66" s="40"/>
      <c r="E66" s="40"/>
      <c r="F66" s="40"/>
      <c r="G66" s="40"/>
      <c r="H66" s="40"/>
      <c r="I66" s="40"/>
      <c r="J66" s="40"/>
    </row>
    <row r="67" spans="1:10" ht="15" customHeight="1">
      <c r="A67" s="22"/>
      <c r="B67" s="22"/>
      <c r="C67" s="40" t="s">
        <v>73</v>
      </c>
      <c r="D67" s="40"/>
      <c r="E67" s="40"/>
      <c r="F67" s="40"/>
      <c r="G67" s="40"/>
      <c r="H67" s="40"/>
      <c r="I67" s="40"/>
      <c r="J67" s="40"/>
    </row>
    <row r="68" spans="1:10" ht="15" customHeight="1">
      <c r="A68" s="22"/>
      <c r="B68" s="22"/>
      <c r="C68" s="40" t="s">
        <v>69</v>
      </c>
      <c r="D68" s="40"/>
      <c r="E68" s="40"/>
      <c r="F68" s="40"/>
      <c r="G68" s="40"/>
      <c r="H68" s="40"/>
      <c r="I68" s="40"/>
      <c r="J68" s="40"/>
    </row>
    <row r="69" spans="1:10" ht="15" customHeight="1">
      <c r="A69" s="22"/>
      <c r="B69" s="22"/>
      <c r="C69" s="40" t="s">
        <v>45</v>
      </c>
      <c r="D69" s="40"/>
      <c r="E69" s="40"/>
      <c r="F69" s="40"/>
      <c r="G69" s="40"/>
      <c r="H69" s="40"/>
      <c r="I69" s="40"/>
      <c r="J69" s="40"/>
    </row>
    <row r="70" spans="1:17" ht="15" customHeight="1">
      <c r="A70" s="22"/>
      <c r="B70" s="22"/>
      <c r="C70" s="40" t="s">
        <v>74</v>
      </c>
      <c r="D70" s="40"/>
      <c r="E70" s="40"/>
      <c r="F70" s="40"/>
      <c r="G70" s="40"/>
      <c r="H70" s="40"/>
      <c r="I70" s="40"/>
      <c r="J70" s="40"/>
      <c r="K70" s="19"/>
      <c r="L70" s="19"/>
      <c r="M70" s="19"/>
      <c r="N70" s="19"/>
      <c r="O70" s="19"/>
      <c r="P70" s="19"/>
      <c r="Q70" s="19"/>
    </row>
    <row r="71" spans="1:17" ht="15" customHeight="1">
      <c r="A71" s="22" t="s">
        <v>46</v>
      </c>
      <c r="B71" s="22"/>
      <c r="C71" s="40" t="s">
        <v>75</v>
      </c>
      <c r="D71" s="40"/>
      <c r="E71" s="40"/>
      <c r="F71" s="40"/>
      <c r="G71" s="40"/>
      <c r="H71" s="40"/>
      <c r="I71" s="40"/>
      <c r="J71" s="40"/>
      <c r="K71" s="19"/>
      <c r="L71" s="19"/>
      <c r="M71" s="19"/>
      <c r="N71" s="19"/>
      <c r="O71" s="19"/>
      <c r="P71" s="19"/>
      <c r="Q71" s="19"/>
    </row>
    <row r="72" spans="1:17" ht="15" customHeight="1">
      <c r="A72" s="22" t="s">
        <v>46</v>
      </c>
      <c r="B72" s="22"/>
      <c r="C72" s="40" t="s">
        <v>76</v>
      </c>
      <c r="D72" s="40"/>
      <c r="E72" s="40"/>
      <c r="F72" s="40"/>
      <c r="G72" s="40"/>
      <c r="H72" s="40"/>
      <c r="I72" s="40"/>
      <c r="J72" s="40"/>
      <c r="K72" s="19"/>
      <c r="L72" s="19"/>
      <c r="M72" s="19"/>
      <c r="N72" s="19"/>
      <c r="O72" s="19"/>
      <c r="P72" s="19"/>
      <c r="Q72" s="19"/>
    </row>
    <row r="73" spans="1:17" ht="15" customHeight="1">
      <c r="A73" s="22" t="s">
        <v>46</v>
      </c>
      <c r="B73" s="22"/>
      <c r="C73" s="40" t="s">
        <v>77</v>
      </c>
      <c r="D73" s="40"/>
      <c r="E73" s="40"/>
      <c r="F73" s="40"/>
      <c r="G73" s="40"/>
      <c r="H73" s="40"/>
      <c r="I73" s="40"/>
      <c r="J73" s="40"/>
      <c r="K73" s="19"/>
      <c r="L73" s="19"/>
      <c r="M73" s="19"/>
      <c r="N73" s="19"/>
      <c r="O73" s="19"/>
      <c r="P73" s="19"/>
      <c r="Q73" s="19"/>
    </row>
    <row r="74" spans="1:17" ht="15" customHeight="1">
      <c r="A74" s="22"/>
      <c r="B74" s="22"/>
      <c r="C74" s="40" t="s">
        <v>47</v>
      </c>
      <c r="D74" s="40"/>
      <c r="E74" s="40"/>
      <c r="F74" s="40"/>
      <c r="G74" s="40"/>
      <c r="H74" s="40"/>
      <c r="I74" s="40"/>
      <c r="J74" s="40"/>
      <c r="K74" s="19"/>
      <c r="L74" s="19"/>
      <c r="M74" s="19"/>
      <c r="N74" s="19"/>
      <c r="O74" s="19"/>
      <c r="P74" s="19"/>
      <c r="Q74" s="19"/>
    </row>
    <row r="75" spans="1:17" ht="15" customHeight="1">
      <c r="A75" s="22"/>
      <c r="B75" s="22"/>
      <c r="C75" s="40"/>
      <c r="D75" s="40"/>
      <c r="E75" s="40"/>
      <c r="F75" s="40"/>
      <c r="G75" s="40"/>
      <c r="H75" s="40"/>
      <c r="I75" s="40"/>
      <c r="J75" s="40"/>
      <c r="K75" s="19"/>
      <c r="L75" s="19"/>
      <c r="M75" s="19"/>
      <c r="N75" s="19"/>
      <c r="O75" s="19"/>
      <c r="P75" s="19"/>
      <c r="Q75" s="19"/>
    </row>
    <row r="76" spans="1:17" ht="15" customHeight="1">
      <c r="A76" s="22" t="s">
        <v>48</v>
      </c>
      <c r="B76" s="22"/>
      <c r="C76" s="40" t="s">
        <v>49</v>
      </c>
      <c r="D76" s="40"/>
      <c r="E76" s="40"/>
      <c r="F76" s="40"/>
      <c r="G76" s="40"/>
      <c r="H76" s="40"/>
      <c r="I76" s="40"/>
      <c r="J76" s="40"/>
      <c r="K76" s="19"/>
      <c r="L76" s="19"/>
      <c r="M76" s="19"/>
      <c r="N76" s="19"/>
      <c r="O76" s="19"/>
      <c r="P76" s="19"/>
      <c r="Q76" s="19"/>
    </row>
    <row r="77" spans="1:17" ht="15" customHeight="1">
      <c r="A77" s="22"/>
      <c r="B77" s="22"/>
      <c r="C77" s="40" t="s">
        <v>50</v>
      </c>
      <c r="D77" s="40"/>
      <c r="E77" s="40"/>
      <c r="F77" s="40"/>
      <c r="G77" s="40"/>
      <c r="H77" s="40"/>
      <c r="I77" s="40"/>
      <c r="J77" s="40"/>
      <c r="K77" s="30"/>
      <c r="L77" s="30"/>
      <c r="M77" s="30"/>
      <c r="N77" s="30"/>
      <c r="O77" s="30"/>
      <c r="P77" s="30"/>
      <c r="Q77" s="30"/>
    </row>
    <row r="78" spans="1:17" ht="15" customHeight="1">
      <c r="A78" s="22"/>
      <c r="B78" s="22"/>
      <c r="C78" s="40"/>
      <c r="D78" s="40"/>
      <c r="E78" s="40"/>
      <c r="F78" s="40"/>
      <c r="G78" s="40"/>
      <c r="H78" s="40"/>
      <c r="I78" s="40"/>
      <c r="J78" s="40"/>
      <c r="K78" s="30"/>
      <c r="L78" s="30"/>
      <c r="M78" s="30"/>
      <c r="N78" s="30"/>
      <c r="O78" s="30"/>
      <c r="P78" s="30"/>
      <c r="Q78" s="30"/>
    </row>
    <row r="79" spans="1:17" ht="15" customHeight="1">
      <c r="A79" s="31" t="s">
        <v>51</v>
      </c>
      <c r="B79" s="22"/>
      <c r="C79" s="40" t="s">
        <v>79</v>
      </c>
      <c r="D79" s="40"/>
      <c r="E79" s="40"/>
      <c r="F79" s="40"/>
      <c r="G79" s="40"/>
      <c r="H79" s="40"/>
      <c r="I79" s="40"/>
      <c r="J79" s="40"/>
      <c r="K79" s="22"/>
      <c r="L79" s="22"/>
      <c r="M79" s="22"/>
      <c r="N79" s="24"/>
      <c r="O79" s="24"/>
      <c r="P79" s="24"/>
      <c r="Q79" s="24"/>
    </row>
    <row r="80" spans="1:13" ht="75" customHeight="1">
      <c r="A80" s="22"/>
      <c r="B80" s="22"/>
      <c r="C80" s="40"/>
      <c r="D80" s="40"/>
      <c r="E80" s="40"/>
      <c r="F80" s="40"/>
      <c r="G80" s="40"/>
      <c r="H80" s="40"/>
      <c r="I80" s="40"/>
      <c r="J80" s="40"/>
      <c r="K80" s="19"/>
      <c r="L80" s="19"/>
      <c r="M80" s="19"/>
    </row>
    <row r="81" spans="1:13" ht="15" customHeight="1">
      <c r="A81" s="22"/>
      <c r="B81" s="22"/>
      <c r="C81" s="40" t="s">
        <v>55</v>
      </c>
      <c r="D81" s="40"/>
      <c r="E81" s="40"/>
      <c r="F81" s="40"/>
      <c r="G81" s="40"/>
      <c r="H81" s="40"/>
      <c r="I81" s="40"/>
      <c r="J81" s="40"/>
      <c r="K81" s="19"/>
      <c r="L81" s="19"/>
      <c r="M81" s="19"/>
    </row>
    <row r="82" spans="1:13" ht="15" customHeight="1">
      <c r="A82" s="22"/>
      <c r="B82" s="22"/>
      <c r="C82" s="40" t="s">
        <v>52</v>
      </c>
      <c r="D82" s="40"/>
      <c r="E82" s="40"/>
      <c r="F82" s="40"/>
      <c r="G82" s="40"/>
      <c r="H82" s="40"/>
      <c r="I82" s="40"/>
      <c r="J82" s="40"/>
      <c r="K82" s="19"/>
      <c r="L82" s="19"/>
      <c r="M82" s="19"/>
    </row>
    <row r="83" spans="1:10" ht="15" customHeight="1">
      <c r="A83" s="22"/>
      <c r="B83" s="22"/>
      <c r="C83" s="40"/>
      <c r="D83" s="40"/>
      <c r="E83" s="40"/>
      <c r="F83" s="40"/>
      <c r="G83" s="40"/>
      <c r="H83" s="40"/>
      <c r="I83" s="40"/>
      <c r="J83" s="40"/>
    </row>
    <row r="84" spans="1:10" ht="15" customHeight="1">
      <c r="A84" s="22"/>
      <c r="B84" s="22"/>
      <c r="C84" s="45" t="s">
        <v>53</v>
      </c>
      <c r="D84" s="45"/>
      <c r="E84" s="45"/>
      <c r="F84" s="45"/>
      <c r="G84" s="45"/>
      <c r="H84" s="45"/>
      <c r="I84" s="45"/>
      <c r="J84" s="45"/>
    </row>
    <row r="85" spans="1:10" ht="15" customHeight="1">
      <c r="A85" s="22"/>
      <c r="B85" s="22"/>
      <c r="C85" s="40"/>
      <c r="D85" s="40"/>
      <c r="E85" s="40"/>
      <c r="F85" s="40"/>
      <c r="G85" s="40"/>
      <c r="H85" s="40"/>
      <c r="I85" s="40"/>
      <c r="J85" s="40"/>
    </row>
    <row r="86" spans="1:10" ht="15" customHeight="1">
      <c r="A86" s="22" t="s">
        <v>54</v>
      </c>
      <c r="B86" s="22"/>
      <c r="C86" s="40" t="s">
        <v>67</v>
      </c>
      <c r="D86" s="40"/>
      <c r="E86" s="40"/>
      <c r="F86" s="40"/>
      <c r="G86" s="40"/>
      <c r="H86" s="40"/>
      <c r="I86" s="40"/>
      <c r="J86" s="40"/>
    </row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 selectLockedCells="1" selectUnlockedCells="1"/>
  <mergeCells count="80">
    <mergeCell ref="C67:J67"/>
    <mergeCell ref="C86:J86"/>
    <mergeCell ref="C80:J80"/>
    <mergeCell ref="C81:J81"/>
    <mergeCell ref="C82:J82"/>
    <mergeCell ref="C83:J83"/>
    <mergeCell ref="C84:J84"/>
    <mergeCell ref="C85:J85"/>
    <mergeCell ref="C74:J74"/>
    <mergeCell ref="C75:J75"/>
    <mergeCell ref="C76:J76"/>
    <mergeCell ref="C77:J77"/>
    <mergeCell ref="C78:J78"/>
    <mergeCell ref="C79:J79"/>
    <mergeCell ref="C68:J68"/>
    <mergeCell ref="C69:J69"/>
    <mergeCell ref="C70:J70"/>
    <mergeCell ref="C71:J71"/>
    <mergeCell ref="C72:J72"/>
    <mergeCell ref="C73:J73"/>
    <mergeCell ref="C61:J61"/>
    <mergeCell ref="A62:A64"/>
    <mergeCell ref="C62:J62"/>
    <mergeCell ref="C63:J63"/>
    <mergeCell ref="C65:J65"/>
    <mergeCell ref="C66:J66"/>
    <mergeCell ref="C55:J55"/>
    <mergeCell ref="C56:J56"/>
    <mergeCell ref="C57:J57"/>
    <mergeCell ref="C58:J58"/>
    <mergeCell ref="C59:J59"/>
    <mergeCell ref="C60:J60"/>
    <mergeCell ref="C49:J49"/>
    <mergeCell ref="C50:J50"/>
    <mergeCell ref="C51:J51"/>
    <mergeCell ref="C52:J52"/>
    <mergeCell ref="C53:J53"/>
    <mergeCell ref="C54:J54"/>
    <mergeCell ref="C43:J43"/>
    <mergeCell ref="C44:J44"/>
    <mergeCell ref="C45:J45"/>
    <mergeCell ref="C46:J46"/>
    <mergeCell ref="C47:J47"/>
    <mergeCell ref="C48:J48"/>
    <mergeCell ref="C37:J37"/>
    <mergeCell ref="C38:J38"/>
    <mergeCell ref="C39:J39"/>
    <mergeCell ref="C40:J40"/>
    <mergeCell ref="C41:J41"/>
    <mergeCell ref="C42:J42"/>
    <mergeCell ref="C29:J29"/>
    <mergeCell ref="C30:J30"/>
    <mergeCell ref="C31:J31"/>
    <mergeCell ref="C32:J32"/>
    <mergeCell ref="C34:J34"/>
    <mergeCell ref="C36:J36"/>
    <mergeCell ref="C23:J23"/>
    <mergeCell ref="C24:J24"/>
    <mergeCell ref="C25:J25"/>
    <mergeCell ref="C26:J26"/>
    <mergeCell ref="C27:J27"/>
    <mergeCell ref="C28:J28"/>
    <mergeCell ref="C17:J17"/>
    <mergeCell ref="C18:J18"/>
    <mergeCell ref="C19:J19"/>
    <mergeCell ref="C20:J20"/>
    <mergeCell ref="C21:J21"/>
    <mergeCell ref="C22:J22"/>
    <mergeCell ref="A11:J11"/>
    <mergeCell ref="C12:J12"/>
    <mergeCell ref="C13:J13"/>
    <mergeCell ref="C14:J14"/>
    <mergeCell ref="C15:J15"/>
    <mergeCell ref="C16:J16"/>
    <mergeCell ref="A1:E1"/>
    <mergeCell ref="I1:K1"/>
    <mergeCell ref="A3:J3"/>
    <mergeCell ref="A5:J5"/>
    <mergeCell ref="A7:J7"/>
    <mergeCell ref="A9:K9"/>
  </mergeCells>
  <printOptions horizontalCentered="1"/>
  <pageMargins left="0.19652777777777777" right="0.19652777777777777" top="0.39375" bottom="0.393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BAJÁK Jiří</dc:creator>
  <cp:keywords/>
  <dc:description/>
  <cp:lastModifiedBy>Spravca</cp:lastModifiedBy>
  <dcterms:created xsi:type="dcterms:W3CDTF">2016-01-26T10:23:29Z</dcterms:created>
  <dcterms:modified xsi:type="dcterms:W3CDTF">2016-03-02T11:05:48Z</dcterms:modified>
  <cp:category/>
  <cp:version/>
  <cp:contentType/>
  <cp:contentStatus/>
</cp:coreProperties>
</file>